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66925"/>
  <mc:AlternateContent xmlns:mc="http://schemas.openxmlformats.org/markup-compatibility/2006">
    <mc:Choice Requires="x15">
      <x15ac:absPath xmlns:x15ac="http://schemas.microsoft.com/office/spreadsheetml/2010/11/ac" url="\\10.22.8.238\Casa de Bolsa\8-Administración y Contabilidad\INFORMES CNV\1_Administradora\2020\Septiembre 2020\"/>
    </mc:Choice>
  </mc:AlternateContent>
  <xr:revisionPtr revIDLastSave="0" documentId="13_ncr:1_{B8D3BD9D-0204-4140-971B-E35914429C8F}" xr6:coauthVersionLast="45" xr6:coauthVersionMax="45" xr10:uidLastSave="{00000000-0000-0000-0000-000000000000}"/>
  <bookViews>
    <workbookView xWindow="-120" yWindow="-120" windowWidth="20730" windowHeight="11160" xr2:uid="{658D153D-A2D1-43C6-9DD0-51694023D48A}"/>
  </bookViews>
  <sheets>
    <sheet name="INDICE" sheetId="24" r:id="rId1"/>
    <sheet name="IG" sheetId="3" r:id="rId2"/>
    <sheet name="BG" sheetId="4" r:id="rId3"/>
    <sheet name="ER" sheetId="5" r:id="rId4"/>
    <sheet name="FC" sheetId="6" r:id="rId5"/>
    <sheet name="VPN" sheetId="7" r:id="rId6"/>
    <sheet name="01" sheetId="1" r:id="rId7"/>
    <sheet name="02" sheetId="21" r:id="rId8"/>
    <sheet name="03" sheetId="22" r:id="rId9"/>
    <sheet name="04" sheetId="2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A">#REF!</definedName>
    <definedName name="\d">#REF!</definedName>
    <definedName name="\E">#REF!</definedName>
    <definedName name="\i">#REF!</definedName>
    <definedName name="\P">#REF!</definedName>
    <definedName name="__________DAT1">'[1]1211600001'!#REF!</definedName>
    <definedName name="__________DAT2">'[2]Cruce-Aging'!#REF!</definedName>
    <definedName name="__________DAT3">'[2]Cruce-Aging'!#REF!</definedName>
    <definedName name="__________DAT4">'[2]Cruce-Aging'!#REF!</definedName>
    <definedName name="__________DAT5">'[2]Cruce-Aging'!#REF!</definedName>
    <definedName name="__________DAT6">'[2]Cruce-Aging'!#REF!</definedName>
    <definedName name="__________DAT7">'[2]Cruce-Aging'!#REF!</definedName>
    <definedName name="__________DAT8">'[2]Cruce-Aging'!#REF!</definedName>
    <definedName name="_________DAT1">'[1]1211600001'!#REF!</definedName>
    <definedName name="_________DAT10">'[2]Cruce-Aging'!#REF!</definedName>
    <definedName name="_________DAT11">'[2]Cruce-Aging'!#REF!</definedName>
    <definedName name="_________DAT12">'[2]Cruce-Aging'!#REF!</definedName>
    <definedName name="_________DAT13">'[2]Cruce-Aging'!#REF!</definedName>
    <definedName name="_________DAT14">'[2]Cruce-Aging'!#REF!</definedName>
    <definedName name="_________DAT15">'[2]Cruce-Aging'!#REF!</definedName>
    <definedName name="_________DAT16">'[2]Cruce-Aging'!#REF!</definedName>
    <definedName name="_________DAT17">'[2]Cruce-Aging'!#REF!</definedName>
    <definedName name="_________DAT18">'[2]Cruce-Aging'!#REF!</definedName>
    <definedName name="_________DAT19">'[3]diferencia cbio prest'!#REF!</definedName>
    <definedName name="_________DAT2">'[2]Cruce-Aging'!#REF!</definedName>
    <definedName name="_________DAT20">'[3]diferencia cbio prest'!#REF!</definedName>
    <definedName name="_________DAT24">#REF!</definedName>
    <definedName name="_________DAT3">'[2]Cruce-Aging'!#REF!</definedName>
    <definedName name="_________DAT4">'[2]Cruce-Aging'!#REF!</definedName>
    <definedName name="_________DAT5">'[2]Cruce-Aging'!#REF!</definedName>
    <definedName name="_________DAT6">'[2]Cruce-Aging'!#REF!</definedName>
    <definedName name="_________DAT7">'[2]Cruce-Aging'!#REF!</definedName>
    <definedName name="_________DAT8">'[2]Cruce-Aging'!#REF!</definedName>
    <definedName name="_________DAT9">'[2]Cruce-Aging'!#REF!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'[4]Sarmiento 517'!#REF!</definedName>
    <definedName name="_________RIV3">'[4]Sarmiento 517'!#REF!</definedName>
    <definedName name="_________SAR10">'[4]Reconquista 823'!#REF!</definedName>
    <definedName name="_________SAR5">'[4]Reconquista 823'!#REF!</definedName>
    <definedName name="_________SAR80">'[4]Reconquista 823'!#REF!</definedName>
    <definedName name="_________set94">#REF!</definedName>
    <definedName name="_________set95">#REF!</definedName>
    <definedName name="________DAT1">'[1]1211600001'!#REF!</definedName>
    <definedName name="________DAT10">'[2]Cruce-Aging'!#REF!</definedName>
    <definedName name="________DAT11">'[2]Cruce-Aging'!#REF!</definedName>
    <definedName name="________DAT12">'[2]Cruce-Aging'!#REF!</definedName>
    <definedName name="________DAT13">'[2]Cruce-Aging'!#REF!</definedName>
    <definedName name="________DAT14">'[2]Cruce-Aging'!#REF!</definedName>
    <definedName name="________DAT15">'[2]Cruce-Aging'!#REF!</definedName>
    <definedName name="________DAT16">'[2]Cruce-Aging'!#REF!</definedName>
    <definedName name="________DAT17">'[2]Cruce-Aging'!#REF!</definedName>
    <definedName name="________DAT18">'[2]Cruce-Aging'!#REF!</definedName>
    <definedName name="________DAT19">'[3]diferencia cbio prest'!#REF!</definedName>
    <definedName name="________DAT2">'[2]Cruce-Aging'!#REF!</definedName>
    <definedName name="________DAT20">'[3]diferencia cbio prest'!#REF!</definedName>
    <definedName name="________DAT24">#REF!</definedName>
    <definedName name="________DAT3">'[2]Cruce-Aging'!#REF!</definedName>
    <definedName name="________DAT4">'[2]Cruce-Aging'!#REF!</definedName>
    <definedName name="________DAT5">'[2]Cruce-Aging'!#REF!</definedName>
    <definedName name="________DAT6">'[2]Cruce-Aging'!#REF!</definedName>
    <definedName name="________DAT7">'[2]Cruce-Aging'!#REF!</definedName>
    <definedName name="________DAT8">'[2]Cruce-Aging'!#REF!</definedName>
    <definedName name="________DAT9">'[2]Cruce-Aging'!#REF!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'[4]Sarmiento 517'!#REF!</definedName>
    <definedName name="________RIV3">'[4]Sarmiento 517'!#REF!</definedName>
    <definedName name="________SAR10">'[4]Reconquista 823'!#REF!</definedName>
    <definedName name="________SAR5">'[4]Reconquista 823'!#REF!</definedName>
    <definedName name="________SAR80">'[4]Reconquista 823'!#REF!</definedName>
    <definedName name="________set94">#REF!</definedName>
    <definedName name="________set95">#REF!</definedName>
    <definedName name="_______DAT1">'[1]1211600001'!#REF!</definedName>
    <definedName name="_______DAT10">'[2]Cruce-Aging'!#REF!</definedName>
    <definedName name="_______DAT11">'[2]Cruce-Aging'!#REF!</definedName>
    <definedName name="_______DAT12">'[2]Cruce-Aging'!#REF!</definedName>
    <definedName name="_______DAT13">'[2]Cruce-Aging'!#REF!</definedName>
    <definedName name="_______DAT14">'[2]Cruce-Aging'!#REF!</definedName>
    <definedName name="_______DAT15">'[2]Cruce-Aging'!#REF!</definedName>
    <definedName name="_______DAT16">'[2]Cruce-Aging'!#REF!</definedName>
    <definedName name="_______DAT17">'[2]Cruce-Aging'!#REF!</definedName>
    <definedName name="_______DAT18">'[2]Cruce-Aging'!#REF!</definedName>
    <definedName name="_______DAT19">'[3]diferencia cbio prest'!#REF!</definedName>
    <definedName name="_______DAT2">'[2]Cruce-Aging'!#REF!</definedName>
    <definedName name="_______DAT20">'[3]diferencia cbio prest'!#REF!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'[2]Cruce-Aging'!#REF!</definedName>
    <definedName name="_______DAT30">#REF!</definedName>
    <definedName name="_______DAT31">#REF!</definedName>
    <definedName name="_______DAT4">'[2]Cruce-Aging'!#REF!</definedName>
    <definedName name="_______DAT5">'[2]Cruce-Aging'!#REF!</definedName>
    <definedName name="_______DAT6">'[2]Cruce-Aging'!#REF!</definedName>
    <definedName name="_______DAT7">'[2]Cruce-Aging'!#REF!</definedName>
    <definedName name="_______DAT8">'[2]Cruce-Aging'!#REF!</definedName>
    <definedName name="_______DAT9">'[2]Cruce-Aging'!#REF!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'[5]Datos del Balance'!$B$8</definedName>
    <definedName name="_______RIV2">'[4]Sarmiento 517'!#REF!</definedName>
    <definedName name="_______RIV3">'[4]Sarmiento 517'!#REF!</definedName>
    <definedName name="_______SAR10">'[4]Reconquista 823'!#REF!</definedName>
    <definedName name="_______SAR5">'[4]Reconquista 823'!#REF!</definedName>
    <definedName name="_______SAR80">'[4]Reconquista 823'!#REF!</definedName>
    <definedName name="_______set94">#REF!</definedName>
    <definedName name="_______set95">#REF!</definedName>
    <definedName name="______ABR95">'[6]Bs.Uso Trim.'!$Z$8</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'[6]Bs.Uso Trim.'!$Z$5</definedName>
    <definedName name="______FEB95">'[6]Bs.Uso Trim.'!$Z$6</definedName>
    <definedName name="______jun93">#REF!</definedName>
    <definedName name="______jun94">#REF!</definedName>
    <definedName name="______jun95">#REF!</definedName>
    <definedName name="______mar94">#REF!</definedName>
    <definedName name="______MAR95">#REF!</definedName>
    <definedName name="______MAY95">'[6]Bs.Uso Trim.'!$Z$9</definedName>
    <definedName name="______res12">'[5]Datos del Balance'!$B$8</definedName>
    <definedName name="______RIV2">'[4]Sarmiento 517'!#REF!</definedName>
    <definedName name="______RIV3">'[4]Sarmiento 517'!#REF!</definedName>
    <definedName name="______SAR10">'[4]Reconquista 823'!#REF!</definedName>
    <definedName name="______SAR5">'[4]Reconquista 823'!#REF!</definedName>
    <definedName name="______SAR80">'[4]Reconquista 823'!#REF!</definedName>
    <definedName name="______set94">#REF!</definedName>
    <definedName name="______set95">#REF!</definedName>
    <definedName name="_____ABR95">'[6]Bs.Uso Trim.'!$Z$8</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'[6]Bs.Uso Trim.'!$Z$5</definedName>
    <definedName name="_____FEB95">'[6]Bs.Uso Trim.'!$Z$6</definedName>
    <definedName name="_____jun93">#REF!</definedName>
    <definedName name="_____jun94">#REF!</definedName>
    <definedName name="_____jun95">#REF!</definedName>
    <definedName name="_____mar94">#REF!</definedName>
    <definedName name="_____MAR95">#REF!</definedName>
    <definedName name="_____MAY95">'[6]Bs.Uso Trim.'!$Z$9</definedName>
    <definedName name="_____res12">'[5]Datos del Balance'!$B$8</definedName>
    <definedName name="_____RIV2">'[4]Sarmiento 517'!#REF!</definedName>
    <definedName name="_____RIV3">'[4]Sarmiento 517'!#REF!</definedName>
    <definedName name="_____SAR10">'[4]Reconquista 823'!#REF!</definedName>
    <definedName name="_____SAR5">'[4]Reconquista 823'!#REF!</definedName>
    <definedName name="_____SAR80">'[4]Reconquista 823'!#REF!</definedName>
    <definedName name="_____set94">#REF!</definedName>
    <definedName name="_____set95">#REF!</definedName>
    <definedName name="____ABR95">'[6]Bs.Uso Trim.'!$Z$8</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'[6]Bs.Uso Trim.'!$Z$5</definedName>
    <definedName name="____FEB95">'[6]Bs.Uso Trim.'!$Z$6</definedName>
    <definedName name="____jun93">#REF!</definedName>
    <definedName name="____jun94">#REF!</definedName>
    <definedName name="____jun95">#REF!</definedName>
    <definedName name="____mar94">#REF!</definedName>
    <definedName name="____MAR95">#REF!</definedName>
    <definedName name="____MAY95">'[6]Bs.Uso Trim.'!$Z$9</definedName>
    <definedName name="____res12">'[5]Datos del Balance'!$B$8</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'[7]#REF'!$A$4</definedName>
    <definedName name="___ABR95">'[6]Bs.Uso Trim.'!$Z$8</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'[6]Bs.Uso Trim.'!$Z$5</definedName>
    <definedName name="___FEB95">'[6]Bs.Uso Trim.'!$Z$6</definedName>
    <definedName name="___jun93">#REF!</definedName>
    <definedName name="___jun94">#REF!</definedName>
    <definedName name="___jun95">#REF!</definedName>
    <definedName name="___mac5">#REF!</definedName>
    <definedName name="___mar94">#REF!</definedName>
    <definedName name="___MAR95">#REF!</definedName>
    <definedName name="___MAY95">'[6]Bs.Uso Trim.'!$Z$9</definedName>
    <definedName name="___res12">'[5]Datos del Balance'!$B$8</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'[7]#REF'!$A$4</definedName>
    <definedName name="__ABR95">'[6]Bs.Uso Trim.'!$Z$8</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32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'[6]Bs.Uso Trim.'!$Z$5</definedName>
    <definedName name="__FEB95">'[6]Bs.Uso Trim.'!$Z$6</definedName>
    <definedName name="__jun93">#REF!</definedName>
    <definedName name="__jun94">#REF!</definedName>
    <definedName name="__jun95">#REF!</definedName>
    <definedName name="__mac5">#REF!</definedName>
    <definedName name="__mar94">#REF!</definedName>
    <definedName name="__MAR95">#REF!</definedName>
    <definedName name="__MAY95">'[6]Bs.Uso Trim.'!$Z$9</definedName>
    <definedName name="__res12">'[5]Datos del Balance'!$B$8</definedName>
    <definedName name="__RES2">#REF!</definedName>
    <definedName name="__RIV2">#REF!</definedName>
    <definedName name="__RIV3">#REF!</definedName>
    <definedName name="__SAR10">#REF!</definedName>
    <definedName name="__SAR5">#REF!</definedName>
    <definedName name="__SAR80">#REF!</definedName>
    <definedName name="__set94">#REF!</definedName>
    <definedName name="__set95">#REF!</definedName>
    <definedName name="__TC2">#REF!</definedName>
    <definedName name="__TPy530231">'[7]#REF'!$A$4</definedName>
    <definedName name="_1ANEX_A">#REF!</definedName>
    <definedName name="_2ANEX_A">#REF!</definedName>
    <definedName name="_2ANEX_H">#REF!</definedName>
    <definedName name="_4ANEX_H">#REF!</definedName>
    <definedName name="_ABR95">'[6]Bs.Uso Trim.'!$Z$8</definedName>
    <definedName name="_ARP99">#REF!</definedName>
    <definedName name="_AUD99">#REF!</definedName>
    <definedName name="_bce0399">'[8]CUENTAS SAP'!$A:$IV</definedName>
    <definedName name="_BRR99">#REF!</definedName>
    <definedName name="_CAD99">#REF!</definedName>
    <definedName name="_CDS1">#REF!</definedName>
    <definedName name="_CDS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3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4">#REF!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'[6]Bs.Uso Trim.'!$Z$5</definedName>
    <definedName name="_FEB95">'[6]Bs.Uso Trim.'!$Z$6</definedName>
    <definedName name="_Fill" hidden="1">#REF!</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hidden="1">#REF!</definedName>
    <definedName name="_Key2" hidden="1">#REF!</definedName>
    <definedName name="_mac5">#REF!</definedName>
    <definedName name="_mar94">#REF!</definedName>
    <definedName name="_MAR95">#REF!</definedName>
    <definedName name="_MAY95">'[6]Bs.Uso Trim.'!$Z$9</definedName>
    <definedName name="_MXP99">#REF!</definedName>
    <definedName name="_NZD99">#REF!</definedName>
    <definedName name="_Order1" hidden="1">255</definedName>
    <definedName name="_Order2" hidden="1">255</definedName>
    <definedName name="_Parse_In" hidden="1">[9]AP!#REF!</definedName>
    <definedName name="_Parse_Out" hidden="1">[9]AP!#REF!</definedName>
    <definedName name="_PBS2">#REF!</definedName>
    <definedName name="_PLZ99">#REF!</definedName>
    <definedName name="_res12">'[10]Datos del Balance'!$B$8</definedName>
    <definedName name="_RES2">#REF!</definedName>
    <definedName name="_RIV2">#REF!</definedName>
    <definedName name="_RIV3">#REF!</definedName>
    <definedName name="_SAR10">#REF!</definedName>
    <definedName name="_SAR5">#REF!</definedName>
    <definedName name="_SAR80">#REF!</definedName>
    <definedName name="_set94">#REF!</definedName>
    <definedName name="_set95">#REF!</definedName>
    <definedName name="_SGD99">#REF!</definedName>
    <definedName name="_Sort" hidden="1">[11]PIC98!$A$29:$D$184</definedName>
    <definedName name="_TC2">#REF!</definedName>
    <definedName name="_TPy530231">'[7]#REF'!$A$4</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#REF!</definedName>
    <definedName name="A_">#REF!</definedName>
    <definedName name="A_impresión_IM">#REF!</definedName>
    <definedName name="AB_">#REF!</definedName>
    <definedName name="ABRIL_AC">#REF!</definedName>
    <definedName name="ABRIL_MES">#REF!</definedName>
    <definedName name="AC_">#REF!</definedName>
    <definedName name="Acceso_Ganado">#REF!</definedName>
    <definedName name="ACCT">'[12] VTOS'!#REF!</definedName>
    <definedName name="acctascomb">#REF!</definedName>
    <definedName name="acctashold1">#REF!</definedName>
    <definedName name="acctashold2">#REF!</definedName>
    <definedName name="acctasnorte">#REF!</definedName>
    <definedName name="acctassur">#REF!</definedName>
    <definedName name="Act_Obj_Accuracy">#REF!</definedName>
    <definedName name="Act_Obj_Existence">#REF!</definedName>
    <definedName name="activo">#REF!</definedName>
    <definedName name="acufcser">#REF!</definedName>
    <definedName name="acumvtaBC">#REF!</definedName>
    <definedName name="ACUVTABCPRE">#REF!</definedName>
    <definedName name="AD_">#REF!</definedName>
    <definedName name="AGGIR">#REF!</definedName>
    <definedName name="AGMZN">#REF!</definedName>
    <definedName name="AGSJ">#REF!</definedName>
    <definedName name="AGSJ2">#REF!</definedName>
    <definedName name="AGTRN">#REF!</definedName>
    <definedName name="Alfabeto">#REF!</definedName>
    <definedName name="alquiacum">#REF!</definedName>
    <definedName name="alquileres">#REF!</definedName>
    <definedName name="alquimes">#REF!</definedName>
    <definedName name="analogchannels">'[13]atc e dtc'!$AE$4:$BL$152</definedName>
    <definedName name="ANEX">#REF!</definedName>
    <definedName name="ANEZ">#REF!</definedName>
    <definedName name="APARC">#REF!</definedName>
    <definedName name="APARC2">#REF!</definedName>
    <definedName name="APARC3">#REF!</definedName>
    <definedName name="APARC4">#REF!</definedName>
    <definedName name="aquimgir">#REF!</definedName>
    <definedName name="aquimsj1">#REF!</definedName>
    <definedName name="aquimsj2">#REF!</definedName>
    <definedName name="ARA_Threshold">[7]Balance!#REF!</definedName>
    <definedName name="_xlnm.Extract">#REF!</definedName>
    <definedName name="_xlnm.Print_Area" localSheetId="2">BG!$B$1:$K$55</definedName>
    <definedName name="_xlnm.Print_Area" localSheetId="3">ER!$B$1:$E$24</definedName>
    <definedName name="_xlnm.Print_Area" localSheetId="1">IG!$B$2:$K$71</definedName>
    <definedName name="_xlnm.Print_Area">#REF!</definedName>
    <definedName name="armado">#REF!</definedName>
    <definedName name="ARP">#REF!</definedName>
    <definedName name="ARP_Threshold">[7]Balance!#REF!</definedName>
    <definedName name="Arquivo">#REF!</definedName>
    <definedName name="AS2DocOpenMode" hidden="1">"AS2DocumentEdit"</definedName>
    <definedName name="atcdtc">'[13]RESUMO ATC-DTC'!$A$4:$C$153</definedName>
    <definedName name="AUD">#REF!</definedName>
    <definedName name="B_">#REF!</definedName>
    <definedName name="BALANCES">#REF!</definedName>
    <definedName name="bandaAe1">'[14]BANDA A'!$J$23:$U$23,'[14]BANDA A'!$A$24:$U$24,'[14]BANDA A'!$A$24:$Q$25</definedName>
    <definedName name="bandaAe2">'[14]BANDA A'!$S$20:$U$20,'[14]BANDA A'!$A$21:$U$21,'[14]BANDA A'!$A$22:$I$22</definedName>
    <definedName name="bandaAn">'[14]BANDA A'!$A$4:$U$18,'[14]BANDA A'!$A$19:$R$19</definedName>
    <definedName name="BASE">[15]Precio!$A$7:$D$249</definedName>
    <definedName name="_xlnm.Database">#REF!</definedName>
    <definedName name="bcalqui">#REF!</definedName>
    <definedName name="BCC">'[16]Nota 8'!$F$101</definedName>
    <definedName name="BCI">#REF!</definedName>
    <definedName name="BCII">#REF!</definedName>
    <definedName name="BCNC">'[16]Nota 8'!$F$104</definedName>
    <definedName name="BDU">'[16]Bce Patrim'!$C$20</definedName>
    <definedName name="BDUU">'[17]Bce Patrim'!$C$20</definedName>
    <definedName name="Box_analysed">#REF!</definedName>
    <definedName name="Box_Capex">'[18]Data by box analysed'!#REF!</definedName>
    <definedName name="Box_interest">'[19]Data by box analysed'!#REF!</definedName>
    <definedName name="Box_quantities">'[20]Data by box analysed'!#REF!</definedName>
    <definedName name="BRR">#REF!</definedName>
    <definedName name="bsusocomb1">#REF!</definedName>
    <definedName name="bsusonorte1">#REF!</definedName>
    <definedName name="bsusosur1">#REF!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[21]EVP!#REF!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vbb" hidden="1">#REF!</definedName>
    <definedName name="C_">#REF!</definedName>
    <definedName name="C_CONT.">#REF!</definedName>
    <definedName name="Cabezas">#REF!</definedName>
    <definedName name="CAD">#REF!</definedName>
    <definedName name="Caja">#REF!</definedName>
    <definedName name="Capitali">#REF!</definedName>
    <definedName name="CARA">#REF!</definedName>
    <definedName name="CARATULA">#REF!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FC">'[16]Nota 8'!$F$165</definedName>
    <definedName name="CH_">#REF!</definedName>
    <definedName name="Chave">#REF!</definedName>
    <definedName name="chcontrole">'[13]resumo dcch e acc'!$A$4:$L$152</definedName>
    <definedName name="CLIENT_NAME">[22]Básico!$D$3</definedName>
    <definedName name="cliente">[23]Bajas!#REF!</definedName>
    <definedName name="clientes">[23]Altas!#REF!</definedName>
    <definedName name="COEF">#N/A</definedName>
    <definedName name="colorcode">'[13]resumo color code'!$A$3:$I$152</definedName>
    <definedName name="Combin">#REF!</definedName>
    <definedName name="Comp_FPC">[9]AP!$B$3:$AY$45,[9]AP!$B$56:$AY$95,[9]AP!$B$98:$AY$145,[9]AP!$B$148:$AY$175</definedName>
    <definedName name="compprueb">#REF!</definedName>
    <definedName name="compras">#REF!</definedName>
    <definedName name="CONS">#REF!</definedName>
    <definedName name="CONS2">#REF!</definedName>
    <definedName name="CONSTITUCION">#REF!</definedName>
    <definedName name="Contrib_acum_proyecto">#REF!</definedName>
    <definedName name="coordenadas">[24]Coordenadas!#REF!</definedName>
    <definedName name="copia">'[25]Datos del Balance'!$B$8</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obc">[26]Hoja1!$I$2:$I$24</definedName>
    <definedName name="CPC">'[16]Nota 8'!$F$52</definedName>
    <definedName name="CPP">'[16]Nota 8'!$F$125</definedName>
    <definedName name="credito">#REF!</definedName>
    <definedName name="_xlnm.Criteria">#REF!</definedName>
    <definedName name="ctovtanorte">'[12]CTO VTAS'!#REF!</definedName>
    <definedName name="CUG_Agua">#REF!</definedName>
    <definedName name="Cuota_Fija">#REF!</definedName>
    <definedName name="Cuota_Telefono">#REF!</definedName>
    <definedName name="currency">[27]CURRENCY!$E$1</definedName>
    <definedName name="Customer">#REF!</definedName>
    <definedName name="customerld">#REF!</definedName>
    <definedName name="CustomerPCS">#REF!</definedName>
    <definedName name="CY_Accounts_Receivable">[7]Balance!$B$8</definedName>
    <definedName name="CY_Cash">[7]Balance!$B$6</definedName>
    <definedName name="CY_Cost_of_Sales">'[7]Estado de Resultados'!$B$7</definedName>
    <definedName name="CY_Current_Liabilities">[7]Balance!$B$23</definedName>
    <definedName name="CY_Gross_Profit">'[7]Estado de Resultados'!$B$9</definedName>
    <definedName name="CY_Interest_Expense">'[7]Estado de Resultados'!$B$18</definedName>
    <definedName name="CY_Inventory">[7]Balance!$B$12</definedName>
    <definedName name="CY_LT_Debt">[7]Balance!$B$24</definedName>
    <definedName name="CY_NET_PROFIT">'[7]Estado de Resultados'!$B$24</definedName>
    <definedName name="CY_Net_Revenue">'[7]Estado de Resultados'!$B$6</definedName>
    <definedName name="CY_Operating_Income">'[7]Estado de Resultados'!$B$16</definedName>
    <definedName name="CY_QUICK_ASSETS">[7]Balance!$B$10</definedName>
    <definedName name="CY_Tangible_Net_Worth">'[7]Estado de Resultados'!$B$31</definedName>
    <definedName name="CY_TOTAL_ASSETS">[7]Balance!$B$21</definedName>
    <definedName name="CY_TOTAL_CURR_ASSETS">[7]Balance!$B$15</definedName>
    <definedName name="CY_TOTAL_DEBT">[7]Balance!$B$27</definedName>
    <definedName name="CY_TOTAL_EQUITY">[7]Balance!$B$33</definedName>
    <definedName name="CYB">'[16]Nota 8'!$F$20</definedName>
    <definedName name="D_">#REF!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[28]Base!#REF!</definedName>
    <definedName name="DATA25">[28]Base!#REF!</definedName>
    <definedName name="DATA26">[28]Base!#REF!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d">'[29]IRSA HIST'!#REF!</definedName>
    <definedName name="DD_Curr">[30]Currency!$C$3</definedName>
    <definedName name="DDDDD">#REF!</definedName>
    <definedName name="debito">#REF!</definedName>
    <definedName name="DEBITOFISCAL">#REF!</definedName>
    <definedName name="Dec_93">#REF!</definedName>
    <definedName name="dedwedwd">#REF!</definedName>
    <definedName name="defwergtqergt">#REF!</definedName>
    <definedName name="Depósitso">'[31]Con asto'!$A$1:$M$1149</definedName>
    <definedName name="depreciaciones">#REF!</definedName>
    <definedName name="detail">#REF!</definedName>
    <definedName name="detail2">#REF!</definedName>
    <definedName name="Detalle_de_Bienes_de_Uso_">'[32]Detalle de Ref.'!$A$1:$D$111</definedName>
    <definedName name="deuxfp">#REF!</definedName>
    <definedName name="devengado">#REF!</definedName>
    <definedName name="Diferencias_de_redondeo">#REF!</definedName>
    <definedName name="digitalchannels">'[13]atc e dtc'!$L$4:$AD$152</definedName>
    <definedName name="Dist_Cons">#REF!</definedName>
    <definedName name="Dist_Finc">#REF!</definedName>
    <definedName name="dlleu">#REF!</definedName>
    <definedName name="DLLEUR">#REF!</definedName>
    <definedName name="DOC">#REF!</definedName>
    <definedName name="DUPONT_1">#REF!</definedName>
    <definedName name="E_">'[33]BG Armado'!#REF!</definedName>
    <definedName name="E3_">'[33]BG Armado'!#REF!</definedName>
    <definedName name="effective_date">'[34]Interface Hub'!#REF!</definedName>
    <definedName name="elasmjsdlkfjsdf">#REF!</definedName>
    <definedName name="eliminaciones">[35]VARIACIONES!#REF!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'[36]Non-Statistical Sampling'!$AR$6</definedName>
    <definedName name="Err_Box_Rej">'[36]Non-Statistical Sampling'!$AR$5</definedName>
    <definedName name="Err_CellComments">'[36]Non-Statistical Sampling'!$AJ$13</definedName>
    <definedName name="Err_SampErr">'[36]Non-Statistical Sampling'!$AK$15</definedName>
    <definedName name="erro">'[37]PARAM-22-12-1999'!$A$6:$DP$23</definedName>
    <definedName name="ESP">#REF!</definedName>
    <definedName name="EUR">#REF!</definedName>
    <definedName name="Eval_btn_Ans">'[36]Non-Statistical Sampling'!$AR$12</definedName>
    <definedName name="Eval_MR">'[36]Non-Statistical Sampling'!$Y$20</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_1">#REF!</definedName>
    <definedName name="Excel_BuiltIn_Print_Area_3_1_1">#REF!</definedName>
    <definedName name="Excel_BuiltIn_Print_Area_3_1_1_1">#REF!</definedName>
    <definedName name="Excel_BuiltIn_Print_Titles_2_1">#REF!</definedName>
    <definedName name="F_">#REF!</definedName>
    <definedName name="fecha_actual">'[38]DBK ESPAÑA'!$K$5</definedName>
    <definedName name="FechaAnualCom">'[39]Datos del Balance'!$B$9</definedName>
    <definedName name="FechaBalance">'[39]Datos del Balance'!$B$7</definedName>
    <definedName name="FechaComparativo">'[39]Datos del Balance'!$B$8</definedName>
    <definedName name="FechaLitComp">'[40]Datos del Balance'!$C$9</definedName>
    <definedName name="FechaLiteral">'[39]Datos del Balance'!$C$7</definedName>
    <definedName name="FERMZN">#REF!</definedName>
    <definedName name="fermzo">#REF!</definedName>
    <definedName name="fertsj1">#REF!</definedName>
    <definedName name="fertsj2">#REF!</definedName>
    <definedName name="FERTTRN">#REF!</definedName>
    <definedName name="ff">'[29]IRSA HIST'!#REF!</definedName>
    <definedName name="Form_TratAgua">#REF!</definedName>
    <definedName name="G_">'[33]BG Armado'!#REF!</definedName>
    <definedName name="GA">#REF!</definedName>
    <definedName name="gald">#REF!</definedName>
    <definedName name="GAPC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g">#REF!</definedName>
    <definedName name="GIRASOL">#REF!</definedName>
    <definedName name="GM">'[41]Trading HC by Reg &amp; Platf'!#REF!</definedName>
    <definedName name="_xlnm.Recorder">[42]Macro1!#REF!</definedName>
    <definedName name="GUARDIAN">#REF!</definedName>
    <definedName name="h">#REF!</definedName>
    <definedName name="H_">#REF!</definedName>
    <definedName name="Hea">#REF!</definedName>
    <definedName name="hh">'[29]IRSA HIST'!#REF!</definedName>
    <definedName name="hi">'[29]IRSA HIST'!#REF!</definedName>
    <definedName name="historicosstradcodigo">#REF!</definedName>
    <definedName name="historicostrad">#REF!</definedName>
    <definedName name="HojaMacro2">#REF!</definedName>
    <definedName name="HojaMacro3">#REF!</definedName>
    <definedName name="HojaMacro4">#REF!</definedName>
    <definedName name="hojamacro5">#REF!</definedName>
    <definedName name="hojamacro5ing">#REF!</definedName>
    <definedName name="I">#REF!</definedName>
    <definedName name="I_">#REF!</definedName>
    <definedName name="IBSA_AC">#REF!</definedName>
    <definedName name="IBSA_MES">#REF!</definedName>
    <definedName name="IC">'[16]Nota 8'!$F$30</definedName>
    <definedName name="imp_PyL">'[38]datos P_L'!$C$1</definedName>
    <definedName name="Impresión_Anexo_A">'[43]ANEXO A'!#REF!</definedName>
    <definedName name="Impresión_Anexo_E">#REF!</definedName>
    <definedName name="Impresión_Anexo_H">#REF!</definedName>
    <definedName name="Impresión_de_EEPN">#REF!</definedName>
    <definedName name="INC">'[16]Nota 8'!$F$36</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SJ1">#REF!</definedName>
    <definedName name="INGSJ2">#REF!</definedName>
    <definedName name="INGSJ3">#REF!</definedName>
    <definedName name="INGTR1">#REF!</definedName>
    <definedName name="INGTR2">#REF!</definedName>
    <definedName name="INGTR3">#REF!</definedName>
    <definedName name="INT">#REF!</definedName>
    <definedName name="intangcomb">#REF!</definedName>
    <definedName name="intanghold">#REF!</definedName>
    <definedName name="intangnorte">#REF!</definedName>
    <definedName name="intangsur">#REF!</definedName>
    <definedName name="INTER">#REF!</definedName>
    <definedName name="invnorte">[12]INVERSIONES!#REF!</definedName>
    <definedName name="invsur">[12]INVERSIONES!#REF!</definedName>
    <definedName name="IR_detalle_ac">#REF!</definedName>
    <definedName name="IR_Resumen_ac">#REF!</definedName>
    <definedName name="IR_Resumen_mes">#REF!</definedName>
    <definedName name="IRSA_AC">#REF!</definedName>
    <definedName name="IRSA_MES">#REF!</definedName>
    <definedName name="ITEM_ID">'[27]GLP 2001'!$A$7:$C$522</definedName>
    <definedName name="J_">#REF!</definedName>
    <definedName name="jj">'[29]IRSA HIST'!#REF!</definedName>
    <definedName name="junio">#REF!</definedName>
    <definedName name="K_">#REF!</definedName>
    <definedName name="Kilogramos">#REF!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'[33]BG Armado'!#REF!</definedName>
    <definedName name="L_24">'[33]BG Armado'!#REF!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iq_FPC">[9]AP!#REF!,[9]AP!#REF!,[9]AP!#REF!,[9]AP!#REF!</definedName>
    <definedName name="List_ARPopulation">'[44]AR Drop Downs'!$I$5:$I$10</definedName>
    <definedName name="List_Curr">[30]Currency!$B$9:$B$31</definedName>
    <definedName name="List_ExpandedTesting">'[44]AR Drop Downs'!$E$5:$E$8</definedName>
    <definedName name="List_Level_Assr">[36]DropDown!$B$1:$B$4</definedName>
    <definedName name="List_LevelAssurance">'[44]AR Drop Downs'!$A$5:$A$8</definedName>
    <definedName name="List_Number_of_Exceptions_Identified">'[44]AR Drop Downs'!$K$5:$K$27</definedName>
    <definedName name="List_NumberTolerableExceptions">'[44]AR Drop Downs'!$C$5:$C$8</definedName>
    <definedName name="List_Proj_Meth">[36]DropDown!$H$1:$H$2</definedName>
    <definedName name="List_Samp_Sel">[36]DropDown!$D$1:$D$4</definedName>
    <definedName name="List_SampleSelectionMethod">'[44]AR Drop Downs'!$G$5:$G$7</definedName>
    <definedName name="ListaCR">#REF!</definedName>
    <definedName name="ListaMes">#REF!</definedName>
    <definedName name="lllll">[45]Prevision!$Q$2:$Q$12</definedName>
    <definedName name="M_">#REF!</definedName>
    <definedName name="MAD">#REF!</definedName>
    <definedName name="Maintenance">#REF!</definedName>
    <definedName name="maintenanceld">#REF!</definedName>
    <definedName name="MaintenancePCS">#REF!</definedName>
    <definedName name="menorte">[12]MON.EXTRANJERA!#REF!</definedName>
    <definedName name="Mes">#REF!</definedName>
    <definedName name="MESFCSER">#REF!</definedName>
    <definedName name="mesvtaBC">#REF!</definedName>
    <definedName name="MESVTABCPRE">#REF!</definedName>
    <definedName name="MIL">'[46]0.3 Check list'!#REF!</definedName>
    <definedName name="MKT">#REF!</definedName>
    <definedName name="mktld">#REF!</definedName>
    <definedName name="MKTPCS">#REF!</definedName>
    <definedName name="mmmm">[45]Prevision!$P$2:$P$12</definedName>
    <definedName name="Modificar_celdas_Anexo_A">'[43]ANEXO A'!#REF!</definedName>
    <definedName name="movimientos">[47]FEBMZO!$A$2:$H$75</definedName>
    <definedName name="MXP">#REF!</definedName>
    <definedName name="N_">#REF!</definedName>
    <definedName name="nada">[48]otr_rio!#REF!</definedName>
    <definedName name="NAVB">#REF!</definedName>
    <definedName name="Network">#REF!</definedName>
    <definedName name="networkld">#REF!</definedName>
    <definedName name="NetworkPCS">#REF!</definedName>
    <definedName name="newname">#REF!</definedName>
    <definedName name="Nota_10">#REF!</definedName>
    <definedName name="Nota_11">#REF!</definedName>
    <definedName name="Nota_8">#REF!</definedName>
    <definedName name="Nota_9">#REF!</definedName>
    <definedName name="Nota1">#REF!</definedName>
    <definedName name="Nota10">#REF!</definedName>
    <definedName name="nota108">'[49]LC-Original'!#REF!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ZD">#REF!</definedName>
    <definedName name="Ñ_">#REF!</definedName>
    <definedName name="O_">#REF!</definedName>
    <definedName name="OBS">[50]GANANCIAS!#REF!</definedName>
    <definedName name="OCC">'[16]Nota 8'!$F$78</definedName>
    <definedName name="OCNC">'[16]Nota 8'!$F$87</definedName>
    <definedName name="Octuber">[42]Macro1!#REF!</definedName>
    <definedName name="OL">#REF!</definedName>
    <definedName name="oo">[51]EVP!#REF!</definedName>
    <definedName name="OPC">'[16]Nota 8'!$F$186</definedName>
    <definedName name="Others">#REF!</definedName>
    <definedName name="othersld">#REF!</definedName>
    <definedName name="OthersPCS">#REF!</definedName>
    <definedName name="P_">#REF!</definedName>
    <definedName name="PANEL">#REF!</definedName>
    <definedName name="PARCIALES">#REF!</definedName>
    <definedName name="pasivo">#REF!</definedName>
    <definedName name="patrimonial">#REF!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pyreten">#REF!</definedName>
    <definedName name="PERIOD_END">[22]Básico!$D$4</definedName>
    <definedName name="pf">#REF!</definedName>
    <definedName name="PIR">#REF!</definedName>
    <definedName name="Pivot1">#REF!</definedName>
    <definedName name="PL_Actual">#REF!</definedName>
    <definedName name="PL_Anterior">#REF!</definedName>
    <definedName name="PL_Dollar_Threshold">#REF!</definedName>
    <definedName name="PL_Mov_Periodo">#REF!</definedName>
    <definedName name="PL_Percent_Threshold">#REF!</definedName>
    <definedName name="Planilhas">#REF!</definedName>
    <definedName name="PLANILLA_DE_PREPARACION">#REF!</definedName>
    <definedName name="PLANILLA_DE_TRANSFERENCIA">#REF!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'[52]Set RB'!$J$6</definedName>
    <definedName name="PN">'[16]Bce Patrim'!$H$23</definedName>
    <definedName name="Pop_Sig_T">'[36]Non-Statistical Sampling'!$F$26</definedName>
    <definedName name="ppppp">[45]Prevision!#REF!</definedName>
    <definedName name="PREPARED_BY">[22]Básico!$J$3</definedName>
    <definedName name="PREPARED_DATE">[22]Básico!$J$4</definedName>
    <definedName name="Pres_Res">#REF!</definedName>
    <definedName name="Presupuesto">[9]AP!#REF!,[9]AP!#REF!,[9]AP!#REF!,[9]AP!#REF!</definedName>
    <definedName name="prevnorte">[12]PREVISIONES!#REF!</definedName>
    <definedName name="prevsur">[12]PREVISIONES!#REF!</definedName>
    <definedName name="PRINT_AREA_MI">#REF!</definedName>
    <definedName name="PRINT_TITLES_MI">#REF!</definedName>
    <definedName name="PRIOR_DT">'[53]Interface Hub'!$C$12</definedName>
    <definedName name="Proc">#REF!</definedName>
    <definedName name="Provjuicios">#REF!</definedName>
    <definedName name="prueba">#REF!</definedName>
    <definedName name="PY_Accounts_Receivable">[7]Balance!$C$8</definedName>
    <definedName name="PY_Cash">[7]Balance!$C$6</definedName>
    <definedName name="PY_Cost_of_Sales">'[7]Estado de Resultados'!$C$7</definedName>
    <definedName name="PY_Current_Liabilities">[7]Balance!$C$23</definedName>
    <definedName name="PY_Gross_Profit">'[7]Estado de Resultados'!$C$9</definedName>
    <definedName name="PY_Interest_Expense">'[7]Estado de Resultados'!$C$18</definedName>
    <definedName name="PY_Inventory">[7]Balance!$C$12</definedName>
    <definedName name="PY_LT_Debt">[7]Balance!$C$24</definedName>
    <definedName name="PY_NET_PROFIT">'[7]Estado de Resultados'!$C$24</definedName>
    <definedName name="PY_Net_Revenue">'[7]Estado de Resultados'!$C$6</definedName>
    <definedName name="PY_Operating_Income">'[7]Estado de Resultados'!$C$16</definedName>
    <definedName name="PY_QUICK_ASSETS">[7]Balance!$C$10</definedName>
    <definedName name="PY_Tangible_Net_Worth">'[7]Estado de Resultados'!$C$31</definedName>
    <definedName name="PY_TOTAL_ASSETS">[7]Balance!$C$21</definedName>
    <definedName name="PY_TOTAL_CURR_ASSETS">[7]Balance!$C$15</definedName>
    <definedName name="PY_TOTAL_DEBT">[7]Balance!$C$27</definedName>
    <definedName name="PY_TOTAL_EQUITY">[7]Balance!$C$33</definedName>
    <definedName name="PY2_Accounts_Receivable">[7]Balance!$F$8</definedName>
    <definedName name="PY2_Cash">[7]Balance!$F$6</definedName>
    <definedName name="PY2_Current_Liabilities">[7]Balance!$F$23</definedName>
    <definedName name="PY2_Gross_Profit">'[7]Estado de Resultados'!$F$9</definedName>
    <definedName name="PY2_Interest_Expense">'[7]Estado de Resultados'!$F$18</definedName>
    <definedName name="PY2_Inventory">[7]Balance!$F$12</definedName>
    <definedName name="PY2_LT_Debt">[7]Balance!$F$24</definedName>
    <definedName name="PY2_NET_PROFIT">'[7]Estado de Resultados'!$F$24</definedName>
    <definedName name="PY2_Net_Revenue">'[7]Estado de Resultados'!$F$6</definedName>
    <definedName name="PY2_Operating_Income">'[7]Estado de Resultados'!$F$16</definedName>
    <definedName name="PY2_QUICK_ASSETS">[7]Balance!$F$10</definedName>
    <definedName name="PY2_Tangible_Net_Worth">'[7]Estado de Resultados'!$F$31</definedName>
    <definedName name="PY2_TOTAL_ASSETS">[7]Balance!$F$21</definedName>
    <definedName name="PY2_TOTAL_CURR_ASSETS">[7]Balance!$F$15</definedName>
    <definedName name="PY2_TOTAL_DEBT">[7]Balance!$F$27</definedName>
    <definedName name="PY2_TOTAL_EQUITY">[7]Balance!$F$33</definedName>
    <definedName name="Q_">#REF!</definedName>
    <definedName name="Q_ConsTratAgua">#REF!</definedName>
    <definedName name="R_">#REF!</definedName>
    <definedName name="RANGO">#REF!</definedName>
    <definedName name="RANGO1">#REF!</definedName>
    <definedName name="RateINR">'[54]P&amp;L summary'!$A$1</definedName>
    <definedName name="RateRMB">'[55]P&amp;L summary'!$A$1</definedName>
    <definedName name="rawdata">#REF!</definedName>
    <definedName name="rawdata2">#REF!</definedName>
    <definedName name="rdos">'[33]BG Armado'!#REF!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orting_unit">#REF!</definedName>
    <definedName name="RES">#REF!</definedName>
    <definedName name="rescoring">#REF!</definedName>
    <definedName name="Resumen">#REF!</definedName>
    <definedName name="RFYPT">'[16]Nota 8'!$F$202</definedName>
    <definedName name="RFYPTP">'[16]Nota 8'!$F$212</definedName>
    <definedName name="RIV">#REF!</definedName>
    <definedName name="riw">#REF!</definedName>
    <definedName name="RO">#REF!</definedName>
    <definedName name="RPTH">[56]EE.RR!#REF!</definedName>
    <definedName name="rr">'[57] VTOS'!#REF!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'[16]Nota 8'!$F$140</definedName>
    <definedName name="S_">#REF!</definedName>
    <definedName name="Saída">#REF!</definedName>
    <definedName name="SALDOS">#REF!</definedName>
    <definedName name="Sales">#REF!</definedName>
    <definedName name="salesld">#REF!</definedName>
    <definedName name="SalesPCS">#REF!</definedName>
    <definedName name="Samp_TM_Exp_Diff">'[30]Non-Statistical Sampling'!#REF!</definedName>
    <definedName name="SAPBEXdnldView" hidden="1">"DBJMIBUR0KWE08YKHT0YI34KK"</definedName>
    <definedName name="SAPBEXsysID" hidden="1">"BIP"</definedName>
    <definedName name="SAR">#REF!</definedName>
    <definedName name="sbox">'[58]Données table sbox'!$A$3:$H$383</definedName>
    <definedName name="sectores">#REF!</definedName>
    <definedName name="semgir">#REF!</definedName>
    <definedName name="SEMMZN">#REF!</definedName>
    <definedName name="SEMSJ">#REF!</definedName>
    <definedName name="semsj1">#REF!</definedName>
    <definedName name="semsj2">#REF!</definedName>
    <definedName name="SEMTRN">#REF!</definedName>
    <definedName name="SGD">#REF!</definedName>
    <definedName name="sljñkf">[59]MOVCRE!$A$1:$L$38</definedName>
    <definedName name="Soergo">#REF!</definedName>
    <definedName name="Software_Options">'[27]GLP-DISCOUNT'!$E$5</definedName>
    <definedName name="SOJA">#REF!</definedName>
    <definedName name="soja1">#REF!</definedName>
    <definedName name="sss">#REF!</definedName>
    <definedName name="SSSSS">#REF!</definedName>
    <definedName name="STAFE">#REF!</definedName>
    <definedName name="Strat_1_Def">'[30]Non-Statistical Sampling'!#REF!</definedName>
    <definedName name="Strat_1_It">'[30]Non-Statistical Sampling'!#REF!</definedName>
    <definedName name="Strat_1_T">'[30]Non-Statistical Sampling'!#REF!</definedName>
    <definedName name="Strat_2_Def">'[30]Non-Statistical Sampling'!#REF!</definedName>
    <definedName name="Strat_2_It">'[30]Non-Statistical Sampling'!#REF!</definedName>
    <definedName name="Strat_2_T">'[30]Non-Statistical Sampling'!#REF!</definedName>
    <definedName name="Strat_Def">'[30]Non-Statistical Sampling'!#REF!</definedName>
    <definedName name="Strat_T_It">'[30]Non-Statistical Sampling'!#REF!</definedName>
    <definedName name="Strat_T_T">'[30]Non-Statistical Sampling'!#REF!</definedName>
    <definedName name="strMonth">'[60]Interface Hub'!$U$5:$U$16</definedName>
    <definedName name="strMonthLng">'[60]Interface Hub'!$V$5:$V$16</definedName>
    <definedName name="SUBPLATFORM">[61]DATA!$U$2</definedName>
    <definedName name="SUI">#REF!</definedName>
    <definedName name="SUIP">#REF!</definedName>
    <definedName name="summary">#REF!</definedName>
    <definedName name="summary2">#REF!</definedName>
    <definedName name="T_">#REF!</definedName>
    <definedName name="T_Diferencias">[62]Sheet2!$A$2:$A$3</definedName>
    <definedName name="tabla">'[63]nueva reseña'!#REF!</definedName>
    <definedName name="TbPy530057">'[7]#REF'!#REF!</definedName>
    <definedName name="TbPy530159">'[7]#REF'!$A$4</definedName>
    <definedName name="tc">[64]PROD!$H$4</definedName>
    <definedName name="Tech">#REF!</definedName>
    <definedName name="techld">#REF!</definedName>
    <definedName name="TechPCS">#REF!</definedName>
    <definedName name="Test_Targ">'[36]Non-Statistical Sampling'!$Y$26</definedName>
    <definedName name="TEST0">#REF!</definedName>
    <definedName name="TEST1">#REF!</definedName>
    <definedName name="TEST10">#REF!</definedName>
    <definedName name="TEST11">#REF!</definedName>
    <definedName name="TEST12">#REF!</definedName>
    <definedName name="TEST13">#REF!</definedName>
    <definedName name="TEST14">'[65]ORDENES LIBERTADOR'!#REF!</definedName>
    <definedName name="TEST15">'[65]ORDENES LIBERTADOR'!#REF!</definedName>
    <definedName name="TEST16">'[65]ORDENES LIBERTADOR'!#REF!</definedName>
    <definedName name="TEST17">'[65]ORDENES LIBERTADOR'!#REF!</definedName>
    <definedName name="TEST18">'[65]ORDENES LIBERTADOR'!#REF!</definedName>
    <definedName name="TEST19">'[65]ORDENES LIBERTADOR'!#REF!</definedName>
    <definedName name="TEST2">#REF!</definedName>
    <definedName name="TEST20">'[65]ORDENES LIBERTADOR'!#REF!</definedName>
    <definedName name="TEST21">'[65]ORDENES LIBERTADOR'!#REF!</definedName>
    <definedName name="TEST22">'[65]ORDENES LIBERTADOR'!#REF!</definedName>
    <definedName name="TEST3">#REF!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#REF!</definedName>
    <definedName name="TESTVKEY">#REF!</definedName>
    <definedName name="TextRefCopy1">#REF!</definedName>
    <definedName name="TextRefCopy2">[66]Honorarios!#REF!</definedName>
    <definedName name="TextRefCopy3">'[67]Resumen s-DT'!#REF!</definedName>
    <definedName name="TextRefCopy4">'[68]CALCULO IR - 2'!$E$36</definedName>
    <definedName name="TextRefCopy5">'[68]Determinación de IR'!$D$20</definedName>
    <definedName name="TextRefCopy6">[69]Objetivos!#REF!</definedName>
    <definedName name="TextRefCopyRangeCount" hidden="1">3</definedName>
    <definedName name="thm">#REF!</definedName>
    <definedName name="thp">#REF!</definedName>
    <definedName name="Tipo_Agua">#REF!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negocio">#REF!</definedName>
    <definedName name="USD">#REF!</definedName>
    <definedName name="usdeur">[70]MSS_400K!$E$25</definedName>
    <definedName name="Utilizacion">[45]Prevision!$N$2:$N$12</definedName>
    <definedName name="V_">#REF!</definedName>
    <definedName name="Valuación">#REF!</definedName>
    <definedName name="vencimientos">#REF!</definedName>
    <definedName name="ventas">#REF!</definedName>
    <definedName name="vpphold">#REF!</definedName>
    <definedName name="VTO">#REF!</definedName>
    <definedName name="vtoañoc">#REF!</definedName>
    <definedName name="vtoañon">#REF!</definedName>
    <definedName name="vtoaños">#REF!</definedName>
    <definedName name="vtoshold1">'[12] VTOS'!#REF!</definedName>
    <definedName name="vtoshold2">'[12] VTOS'!#REF!</definedName>
    <definedName name="VTOSN">#REF!</definedName>
    <definedName name="w">#REF!</definedName>
    <definedName name="W_">#REF!</definedName>
    <definedName name="wrn.Aging._.and._.Trend._.Analysis." hidden="1">{#N/A,#N/A,FALSE,"Aging Summary";#N/A,#N/A,FALSE,"Ratio Analysis";#N/A,#N/A,FALSE,"Test 120 Day Accts";#N/A,#N/A,FALSE,"Tickmarks"}</definedName>
    <definedName name="www">#REF!</definedName>
    <definedName name="X_">#REF!</definedName>
    <definedName name="XREF_COLUMN_1" hidden="1">'[71]Cálculo IR'!#REF!</definedName>
    <definedName name="XREF_COLUMN_11" hidden="1">#REF!</definedName>
    <definedName name="XREF_COLUMN_2" hidden="1">[71]GND!#REF!</definedName>
    <definedName name="XREF_COLUMN_3" hidden="1">#REF!</definedName>
    <definedName name="XREF_COLUMN_4" hidden="1">#REF!</definedName>
    <definedName name="XREF_COLUMN_5" hidden="1">#REF!</definedName>
    <definedName name="XREF_COLUMN_6" hidden="1">'[71]Cálculo IR'!#REF!</definedName>
    <definedName name="XREF_COLUMN_7" hidden="1">'[71]Cálculo IR'!#REF!</definedName>
    <definedName name="XREF_COLUMN_8" hidden="1">[69]Objetivos!#REF!</definedName>
    <definedName name="XREF_COLUMN_9" hidden="1">[69]Objetivos!#REF!</definedName>
    <definedName name="XRefActiveRow" hidden="1">#REF!</definedName>
    <definedName name="XRefColumnsCount" hidden="1">1</definedName>
    <definedName name="XRefCopy1" hidden="1">'[67]Resumen s-DT'!#REF!</definedName>
    <definedName name="XRefCopy10" hidden="1">'[71]Límite honorarios'!#REF!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4" hidden="1">[71]GND!#REF!</definedName>
    <definedName name="XRefCopy14Row" hidden="1">#REF!</definedName>
    <definedName name="XRefCopy15" hidden="1">#REF!</definedName>
    <definedName name="XRefCopy18" hidden="1">#REF!</definedName>
    <definedName name="XRefCopy18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[71]GND!#REF!</definedName>
    <definedName name="XRefCopy4Row" hidden="1">#REF!</definedName>
    <definedName name="XRefCopy5" hidden="1">[71]GND!#REF!</definedName>
    <definedName name="XRefCopy5Row" hidden="1">#REF!</definedName>
    <definedName name="XRefCopy6" hidden="1">#REF!</definedName>
    <definedName name="XRefCopy6Row" hidden="1">#REF!</definedName>
    <definedName name="XRefCopy7" hidden="1">[71]GND!#REF!</definedName>
    <definedName name="XRefCopy7Row" hidden="1">#REF!</definedName>
    <definedName name="XRefCopy8" hidden="1">[71]GND!#REF!</definedName>
    <definedName name="XRefCopy8Row" hidden="1">#REF!</definedName>
    <definedName name="XRefCopy9" hidden="1">'[71]Límite honorarios'!#REF!</definedName>
    <definedName name="XRefCopy9Row" hidden="1">#REF!</definedName>
    <definedName name="XRefCopyRangeCount" hidden="1">1</definedName>
    <definedName name="XRefPaste1" hidden="1">'[71]Límite honorarios'!#REF!</definedName>
    <definedName name="XRefPaste10Row" hidden="1">#REF!</definedName>
    <definedName name="XRefPaste11" hidden="1">#REF!</definedName>
    <definedName name="XRefPaste11Row" hidden="1">#REF!</definedName>
    <definedName name="XRefPaste1Row" hidden="1">#REF!</definedName>
    <definedName name="XRefPaste2" hidden="1">'[71]Límite honorarios'!#REF!</definedName>
    <definedName name="XRefPaste2Row" hidden="1">#REF!</definedName>
    <definedName name="XRefPaste3" hidden="1">'[71]Límite honorarios'!#REF!</definedName>
    <definedName name="XRefPaste3Row" hidden="1">#REF!</definedName>
    <definedName name="XRefPaste4" hidden="1">#REF!</definedName>
    <definedName name="XRefPaste4Row" hidden="1">#REF!</definedName>
    <definedName name="XRefPaste6" hidden="1">'[71]Cálculo IR'!#REF!</definedName>
    <definedName name="XRefPaste6Row" hidden="1">#REF!</definedName>
    <definedName name="XRefPaste8Row" hidden="1">#REF!</definedName>
    <definedName name="XRefPaste9Row" hidden="1">#REF!</definedName>
    <definedName name="XRefPasteRangeCount" hidden="1">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'[72]Datos del Balance'!$B$10</definedName>
    <definedName name="Y_">#REF!</definedName>
    <definedName name="YTD_ACT">'[60]Interface Hub'!$C$7</definedName>
    <definedName name="YTD_DT">[53]Feuil1!$B$15</definedName>
    <definedName name="z">#REF!</definedName>
    <definedName name="ZA_">'[73]BG Armado'!#REF!</definedName>
    <definedName name="ZB_">'[33]BG Armado'!#REF!</definedName>
    <definedName name="ZC_">'[33]BG Armado'!#REF!</definedName>
    <definedName name="ZD_">'[33]BG Armado'!#REF!</definedName>
    <definedName name="ZE_">'[33]BG Armado'!#REF!</definedName>
    <definedName name="ZF_">'[33]BG Armado'!#REF!</definedName>
    <definedName name="ZG_">'[33]BG Armado'!#REF!</definedName>
    <definedName name="ZH_">'[33]BG Armado'!#REF!</definedName>
    <definedName name="ZI_">'[33]BG Armado'!#REF!</definedName>
    <definedName name="ZK_">'[33]BG Armado'!#REF!</definedName>
    <definedName name="ZL_">'[33]BG Armado'!#REF!</definedName>
    <definedName name="ZM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3" l="1"/>
  <c r="B76" i="3"/>
  <c r="B77" i="3" s="1"/>
  <c r="B78" i="3" s="1"/>
  <c r="B79" i="3" s="1"/>
  <c r="B75" i="3"/>
  <c r="E40" i="3" l="1"/>
  <c r="J56" i="3"/>
  <c r="J54" i="3"/>
  <c r="I55" i="3"/>
  <c r="H55" i="3"/>
  <c r="G55" i="3"/>
  <c r="F55" i="3"/>
  <c r="F54" i="3"/>
  <c r="E55" i="3"/>
  <c r="D55" i="3"/>
  <c r="C55" i="3"/>
  <c r="D67" i="3" l="1"/>
  <c r="E25" i="6" l="1"/>
  <c r="E23" i="6"/>
  <c r="C14" i="7" l="1"/>
  <c r="E19" i="6" l="1"/>
  <c r="I13" i="7" l="1"/>
  <c r="I14" i="7" l="1"/>
  <c r="E22" i="6" l="1"/>
  <c r="E11" i="6"/>
  <c r="E14" i="6" s="1"/>
  <c r="C24" i="6" l="1"/>
  <c r="C13" i="6" l="1"/>
  <c r="C17" i="6"/>
  <c r="C8" i="6" l="1"/>
  <c r="C11" i="6" s="1"/>
  <c r="C14" i="6" s="1"/>
  <c r="C16" i="6"/>
  <c r="J13" i="7" l="1"/>
  <c r="J14" i="7" l="1"/>
  <c r="C19" i="6"/>
  <c r="C23" i="6" l="1"/>
  <c r="H14" i="7" l="1"/>
  <c r="G14" i="7"/>
  <c r="F14" i="7"/>
  <c r="E14" i="7"/>
  <c r="D14" i="7"/>
  <c r="K14" i="7" l="1"/>
  <c r="C22" i="6" l="1"/>
  <c r="C2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 Beatriz Bernal Gimenez</author>
  </authors>
  <commentList>
    <comment ref="J13" authorId="0" shapeId="0" xr:uid="{CEA522AF-B9C7-419B-B101-CF329238E5D7}">
      <text>
        <r>
          <rPr>
            <b/>
            <sz val="9"/>
            <color indexed="81"/>
            <rFont val="Tahoma"/>
            <family val="2"/>
          </rPr>
          <t>Paola Beatriz Bernal Gimenez:</t>
        </r>
        <r>
          <rPr>
            <sz val="9"/>
            <color indexed="81"/>
            <rFont val="Tahoma"/>
            <family val="2"/>
          </rPr>
          <t xml:space="preserve">
mas 30 Gs.</t>
        </r>
      </text>
    </comment>
  </commentList>
</comments>
</file>

<file path=xl/sharedStrings.xml><?xml version="1.0" encoding="utf-8"?>
<sst xmlns="http://schemas.openxmlformats.org/spreadsheetml/2006/main" count="557" uniqueCount="436">
  <si>
    <t>BASA ADMINISTRADORA DE FONDOS PATRIMONIALES DE INVERSIÓN S.A.</t>
  </si>
  <si>
    <t>La sociedad fue constituida con el fin de operar como administradora de fondos patrimoniales de inversión.</t>
  </si>
  <si>
    <t xml:space="preserve"> </t>
  </si>
  <si>
    <t>ACTIVO</t>
  </si>
  <si>
    <t>CONCEPTO</t>
  </si>
  <si>
    <t>-</t>
  </si>
  <si>
    <t>Gastos de Constitución</t>
  </si>
  <si>
    <t>Concepto</t>
  </si>
  <si>
    <t>Gastos de Administración</t>
  </si>
  <si>
    <t>Total</t>
  </si>
  <si>
    <t>Egresos Financieros</t>
  </si>
  <si>
    <t>administradora@basacapital.com.py</t>
  </si>
  <si>
    <t xml:space="preserve">1. </t>
  </si>
  <si>
    <t>1.1</t>
  </si>
  <si>
    <t>1.2</t>
  </si>
  <si>
    <t xml:space="preserve"> REGISTRO CNV:</t>
  </si>
  <si>
    <t>RES. CNV. N° 10E/19 DE FECHA 29/01/2019</t>
  </si>
  <si>
    <t>1.3</t>
  </si>
  <si>
    <t>AVDA. AVIADORES DEL CHACO ESQUINA BÉLGICA</t>
  </si>
  <si>
    <t>1.4</t>
  </si>
  <si>
    <t>021 618 7900</t>
  </si>
  <si>
    <t>1.5</t>
  </si>
  <si>
    <t xml:space="preserve"> FAX:</t>
  </si>
  <si>
    <t>1.6</t>
  </si>
  <si>
    <t xml:space="preserve"> E-MAIL:</t>
  </si>
  <si>
    <t>1.7</t>
  </si>
  <si>
    <t>www.basacapital.com.py</t>
  </si>
  <si>
    <t>1.8</t>
  </si>
  <si>
    <t xml:space="preserve"> DOMICILIO LEGAL:</t>
  </si>
  <si>
    <t xml:space="preserve">2. </t>
  </si>
  <si>
    <t>2.1</t>
  </si>
  <si>
    <t>2.2</t>
  </si>
  <si>
    <t>2.3</t>
  </si>
  <si>
    <t>----</t>
  </si>
  <si>
    <t>2.4</t>
  </si>
  <si>
    <t>2.5</t>
  </si>
  <si>
    <t>3.</t>
  </si>
  <si>
    <t xml:space="preserve">CARGO </t>
  </si>
  <si>
    <t>NOMBRE Y APELLIDO</t>
  </si>
  <si>
    <t>Representantes Legales</t>
  </si>
  <si>
    <t>Presidente</t>
  </si>
  <si>
    <t>Vicepresidente</t>
  </si>
  <si>
    <t>Síndico Títular</t>
  </si>
  <si>
    <t>Plana Ejecutiva</t>
  </si>
  <si>
    <t>Gerente General</t>
  </si>
  <si>
    <t>4.</t>
  </si>
  <si>
    <t xml:space="preserve"> CAPITAL Y PROPIEDAD:</t>
  </si>
  <si>
    <t>Capital Emitido G.</t>
  </si>
  <si>
    <t>Capital Suscripto G.</t>
  </si>
  <si>
    <t xml:space="preserve">Capital Integrado G. </t>
  </si>
  <si>
    <t>Valor nominal de las acciones</t>
  </si>
  <si>
    <t>N°</t>
  </si>
  <si>
    <t>1 al 599</t>
  </si>
  <si>
    <t>Ordinaria</t>
  </si>
  <si>
    <t>CUADRO DEL CAPITAL INTEGRADO</t>
  </si>
  <si>
    <t>5.</t>
  </si>
  <si>
    <t xml:space="preserve"> AUDITOR EXTERNO INDEPENDIENTE</t>
  </si>
  <si>
    <t>5.1</t>
  </si>
  <si>
    <t xml:space="preserve"> AUDITOR EXTERNO INDEPENDIENTE DESIGNADO: PRICEWATERHOUSECOOPERS</t>
  </si>
  <si>
    <t>5.2</t>
  </si>
  <si>
    <t xml:space="preserve"> NUMERO DE INSCRIPCIÓN EN EL REGISTRO DE LA CNV: AE002</t>
  </si>
  <si>
    <t>6.</t>
  </si>
  <si>
    <t xml:space="preserve"> PERSONAS VINCULADAS</t>
  </si>
  <si>
    <t>Banco Basa S.A.</t>
  </si>
  <si>
    <t>BASA ADMINISTRADORA DE FONDOS PATRIMONIALES DE INVERSION S.A.</t>
  </si>
  <si>
    <t>BALANCE GENERAL</t>
  </si>
  <si>
    <t>PASIVO</t>
  </si>
  <si>
    <t>ACTIVO CORRIENTE</t>
  </si>
  <si>
    <t>PASIVO CORRIENTE</t>
  </si>
  <si>
    <t>Bancos</t>
  </si>
  <si>
    <t>TOTAL PASIVO CORRIENTE</t>
  </si>
  <si>
    <t>Títulos de Renta Fija</t>
  </si>
  <si>
    <t>Documentos y cuentas por cobrar</t>
  </si>
  <si>
    <t>TOTAL ACTIVO CORRIENTE</t>
  </si>
  <si>
    <t>PATRIMONIO NETO</t>
  </si>
  <si>
    <t>ACTIVO NO CORRIENTE</t>
  </si>
  <si>
    <t>TOTAL ACTIVO NO CORRIENTE</t>
  </si>
  <si>
    <t>TOTAL ACTIVO</t>
  </si>
  <si>
    <t>TOTAL PASIVO Y PATRIMONIO NETO</t>
  </si>
  <si>
    <t>ESTADO DE RESULTADOS</t>
  </si>
  <si>
    <t>Gastos financieros</t>
  </si>
  <si>
    <t xml:space="preserve">Egresos por operaciones y servicios de personas relacionadas </t>
  </si>
  <si>
    <t>UTILIDAD</t>
  </si>
  <si>
    <t>IMPUESTO A LA RENTA</t>
  </si>
  <si>
    <t>RESULTADO DEL EJERCICIO</t>
  </si>
  <si>
    <t>Flujo de Efectivo por las Actividades Operativas</t>
  </si>
  <si>
    <t>Ingreso en efectivo por comisiones y otros</t>
  </si>
  <si>
    <t>Efectivo generado (usado) por otras actividades</t>
  </si>
  <si>
    <t>Total de efectivo de las actividades operativas antes de cambios en los activos de operaciones</t>
  </si>
  <si>
    <t>Pagos a proveedores</t>
  </si>
  <si>
    <t>Efectivo neto de actividades de operación</t>
  </si>
  <si>
    <t>Flujo de Efectivo por Actividades de Inversión</t>
  </si>
  <si>
    <t>Inversiones Temporarias</t>
  </si>
  <si>
    <t>Adquisición de Acciones y Títulos de Deuda  y otros títulos valores</t>
  </si>
  <si>
    <t>Intereses percibidos</t>
  </si>
  <si>
    <t>Efectivo neto por (o usado) en actividades de inversión</t>
  </si>
  <si>
    <t>Flujo de Efectivo por Actividades de Financiamiento</t>
  </si>
  <si>
    <t>Aportes de capital</t>
  </si>
  <si>
    <t>Efectivo neto en actividades de financiamiento</t>
  </si>
  <si>
    <t>Aumento (o disminución) neto de efectivo y sus equivalentes</t>
  </si>
  <si>
    <t>Efectivo y su equivalente al comienzo del período</t>
  </si>
  <si>
    <t>Efectivo y su equivalente al cierre del período</t>
  </si>
  <si>
    <t>CAPITAL</t>
  </si>
  <si>
    <t>RESERVAS</t>
  </si>
  <si>
    <t>RESULTADOS</t>
  </si>
  <si>
    <t>Suscripto</t>
  </si>
  <si>
    <t>A Integrar</t>
  </si>
  <si>
    <t>Integrado</t>
  </si>
  <si>
    <t>Legal</t>
  </si>
  <si>
    <t>Facultativa</t>
  </si>
  <si>
    <t>Revalúo</t>
  </si>
  <si>
    <t>Acumulados</t>
  </si>
  <si>
    <t>Del Ejercicio</t>
  </si>
  <si>
    <t>Periodo actual</t>
  </si>
  <si>
    <t>Saldo al inicio del ejercicio</t>
  </si>
  <si>
    <t>Movimientos subsecuentes</t>
  </si>
  <si>
    <t>Resultado del ejercicio</t>
  </si>
  <si>
    <t>Total período actual</t>
  </si>
  <si>
    <t>Basa Casa de Bolsa S.A.</t>
  </si>
  <si>
    <t>Gustavo Rivas</t>
  </si>
  <si>
    <t>Carlos Palacios Cañellas</t>
  </si>
  <si>
    <t>Manuel Verón De Astrada Rolón</t>
  </si>
  <si>
    <t>Liz Caroll Acuña Battaglia</t>
  </si>
  <si>
    <t>Síndico Suplente</t>
  </si>
  <si>
    <t>Síndicos</t>
  </si>
  <si>
    <t>INFORMACIÓN GENERAL DE LA ENTIDAD</t>
  </si>
  <si>
    <t xml:space="preserve"> ADMINISTRACIÓN :</t>
  </si>
  <si>
    <t xml:space="preserve">BASA ADMINISTRADORA DE FONDOS PATRIMONIALES DE INVERSION SOCIEDAD ANÓNIMA </t>
  </si>
  <si>
    <t>Antonio Diego Laterra Fenu</t>
  </si>
  <si>
    <t>Comisiones a cobrar - Fondo Mutuo Vista Guaraníes</t>
  </si>
  <si>
    <t>Comisiones a cobrar - Fondo Mutuo Vista Dólares Americanos</t>
  </si>
  <si>
    <t>Auditoría Externa</t>
  </si>
  <si>
    <t>Honorarios de Escribanía</t>
  </si>
  <si>
    <t>Otros Honorarios Profesionales</t>
  </si>
  <si>
    <t>Papelería e Impresos</t>
  </si>
  <si>
    <t>Gastos Aministrativos Varios</t>
  </si>
  <si>
    <t>Patentes y Tasas Municipales</t>
  </si>
  <si>
    <t>Otros Impuestos Nacionales</t>
  </si>
  <si>
    <t>IVA COSTO</t>
  </si>
  <si>
    <t>TOTAL PATRIMONIO NETO ( según el Estado de cambios en el Patrimonio Neto).</t>
  </si>
  <si>
    <t>Moneda</t>
  </si>
  <si>
    <t>US$</t>
  </si>
  <si>
    <t xml:space="preserve"> DIRECCIÓN OFICINA PRINCIPAL:</t>
  </si>
  <si>
    <t xml:space="preserve"> TELÉFONO:</t>
  </si>
  <si>
    <t>Gustavo Adolfo Rivas Masi</t>
  </si>
  <si>
    <t>Carlos Alberto Palacios Cañellas</t>
  </si>
  <si>
    <t>ACCIONISTA</t>
  </si>
  <si>
    <t>SERIE</t>
  </si>
  <si>
    <t>NÚMERO DE ACCIONES</t>
  </si>
  <si>
    <t>CANTIDAD DE ACCIONES</t>
  </si>
  <si>
    <t>CLASE</t>
  </si>
  <si>
    <t>VOTO</t>
  </si>
  <si>
    <t>MONTO</t>
  </si>
  <si>
    <t>% DE PARTICIPACIÓN DE CAPITAL INTEGRADO</t>
  </si>
  <si>
    <t>CUADRO DEL CAPITAL SUSCRIPTO</t>
  </si>
  <si>
    <t>% DE PARTICIPACIÓN DE CAPITAL SUSCRIPTO</t>
  </si>
  <si>
    <t>Banco BASA S.A.</t>
  </si>
  <si>
    <t>Carlos Palacios</t>
  </si>
  <si>
    <t>6.1.</t>
  </si>
  <si>
    <t>Vinculada controlante:</t>
  </si>
  <si>
    <t>Denominación:</t>
  </si>
  <si>
    <t>Domicilio:</t>
  </si>
  <si>
    <t>Avda. Aviadores del Chaco e/San Martin y Pablo Alborno – Asunción</t>
  </si>
  <si>
    <t>Actividad principal:</t>
  </si>
  <si>
    <t>Intermediación financiera</t>
  </si>
  <si>
    <t>Participación en el capital:</t>
  </si>
  <si>
    <t>Porcentaje de votos:</t>
  </si>
  <si>
    <t>6.2</t>
  </si>
  <si>
    <t>Otras personas vinculadas:</t>
  </si>
  <si>
    <t xml:space="preserve">Controlante: Banco Basa S.A. </t>
  </si>
  <si>
    <t>Síndico Titular</t>
  </si>
  <si>
    <t>Auditor Interno</t>
  </si>
  <si>
    <t>María Leticia Godoy Medina</t>
  </si>
  <si>
    <t>La base de preparación del estado de flujo de efectivo es el método directo, con la clasificación de flujo de efectivo por actividades operativas, de inversión y de financiamiento. Se consideraron dentro del concepto de efectivo los saldos en efectivo en caja y bancos.</t>
  </si>
  <si>
    <t>Disponibilidades</t>
  </si>
  <si>
    <t>Certificado de Depósito de Ahorro</t>
  </si>
  <si>
    <t>Totales</t>
  </si>
  <si>
    <t>Comisiones por administración de Fondo Mutuo Vista Guaraníes</t>
  </si>
  <si>
    <t>Comisiones por administración de Fondo Mutuo Vista Dólares</t>
  </si>
  <si>
    <t>Diferencia de precios -Instrumentos financieros</t>
  </si>
  <si>
    <t>La sociedad no registra compromisos directos al cierre del periodo sobre el cual se informa.</t>
  </si>
  <si>
    <t>La Sociedad no registra juicios ni acciones legales al cierre del periodo sobre el cual se informa.</t>
  </si>
  <si>
    <t>La sociedad no registra sanciones de ninguna índole a la fecha del presente informe.</t>
  </si>
  <si>
    <t>EGRESOS</t>
  </si>
  <si>
    <t xml:space="preserve"> IDENTIFICACIÓN:</t>
  </si>
  <si>
    <t xml:space="preserve"> NOMBRE O RAZÓN SOCIAL:</t>
  </si>
  <si>
    <t xml:space="preserve"> SITIO PÁGINA WEB:</t>
  </si>
  <si>
    <t>ANTECEDENTES DE CONSTITUCIÓN DE LA SOCIEDAD:</t>
  </si>
  <si>
    <t>REFORMAS DE ESTATUTOS:</t>
  </si>
  <si>
    <t>ESCRITURA Nº 265 FECHA:</t>
  </si>
  <si>
    <t>INSCRIPCIÓN EN EL REGISTRO PÚBLICO SECCIÓN PERSONAS JURÍDICAS Y ASOCIACIONES BAJO EL  N°1, FOLIO 1 Y EN LA SECCIÓN COMERCIO BAJO EL N°1, FOLIO 1/22.</t>
  </si>
  <si>
    <t>ESCRITURA Nº FECHA:</t>
  </si>
  <si>
    <t>INSCRIPCIÓN EN EL REGISTRO PÚBLICO:</t>
  </si>
  <si>
    <t>a)      Compromisos directos</t>
  </si>
  <si>
    <t>b)      Contingencias Legales</t>
  </si>
  <si>
    <t xml:space="preserve">Deudas Fiscales </t>
  </si>
  <si>
    <t>Director Titular</t>
  </si>
  <si>
    <t>(Cifras expresadas en guaraníes)</t>
  </si>
  <si>
    <t>Documentos y Cuentas a pagar</t>
  </si>
  <si>
    <t xml:space="preserve">PATRIMONIO NETO </t>
  </si>
  <si>
    <t>Gastos de desarrollo</t>
  </si>
  <si>
    <t>Las Notas 11 que se acompañan forman parte integrante de los Estados Financieros</t>
  </si>
  <si>
    <t>Integración de capital</t>
  </si>
  <si>
    <t>Las 11 Notas que se acompañan forman parte integrante de los Estados Financieros</t>
  </si>
  <si>
    <t xml:space="preserve">NOTA 1: </t>
  </si>
  <si>
    <t xml:space="preserve">CONSIDERACIÓN DE LOS ESTADOS FINANCIEROS </t>
  </si>
  <si>
    <t xml:space="preserve">NOTA 2: </t>
  </si>
  <si>
    <t xml:space="preserve">INFORMACIÓN BÁSICA DE LA EMPRESA </t>
  </si>
  <si>
    <t>2.1 Naturaleza jurídica de las actividades de la sociedad.</t>
  </si>
  <si>
    <t>Autorizada por la Comisión Nacional de Valores para su funcionamiento según Resolución CNV N° 10E/19 de fecha 29 de enero de 2019.</t>
  </si>
  <si>
    <t>2.2 Composición del capital y características de las acciones.</t>
  </si>
  <si>
    <t>La composición del capital integrado por tipos de acciones es la siguiente:</t>
  </si>
  <si>
    <t>Acciones suscriptas e integradas</t>
  </si>
  <si>
    <t>N° de votos que otorga cada una</t>
  </si>
  <si>
    <t>Valor nominal por acción</t>
  </si>
  <si>
    <t>₲</t>
  </si>
  <si>
    <t>Total integrado</t>
  </si>
  <si>
    <t>Capital autorizado</t>
  </si>
  <si>
    <t>Tipo</t>
  </si>
  <si>
    <t>Cantidad</t>
  </si>
  <si>
    <t>Ordinarias</t>
  </si>
  <si>
    <t>1 (uno)</t>
  </si>
  <si>
    <t>PRINCIPALES POLÍTICAS Y PRÁCTICAS CONTABLES APLICADAS</t>
  </si>
  <si>
    <t xml:space="preserve">NOTA 3: </t>
  </si>
  <si>
    <t>3.1 Bases de preparación de los Estados Contables.</t>
  </si>
  <si>
    <t>Bases de contabilización</t>
  </si>
  <si>
    <t>Los estados financieros han sido preparados de acuerdo con las normas contables, criterios de valuación y las normas de presentación establecidas por la Comisión Nacional de Valores y con Normas de Información Financiera (NIF) emitidas por el Consejo de Contadores Públicos del Paraguay.</t>
  </si>
  <si>
    <t>Uso de estimaciones</t>
  </si>
  <si>
    <t>3.2  Criterio de valuación.</t>
  </si>
  <si>
    <t>a. Moneda extranjera</t>
  </si>
  <si>
    <t xml:space="preserve">Las diferencias de cambio originadas por fluctuaciones en los tipos de cambio producidos entre las fechas de concertación de las operaciones y su liquidación o valuación al cierre del ejercicio son reconocidas en resultados.
</t>
  </si>
  <si>
    <t>b. Inversiones</t>
  </si>
  <si>
    <t>Títulos de deuda</t>
  </si>
  <si>
    <t xml:space="preserve">Los títulos de deuda son registrados a su costo de adquisición más los intereses devengados. Los intereses generados por estos títulos son registrados en resultados conforme se devengan.
</t>
  </si>
  <si>
    <t>c. Política de constitución de previsiones.</t>
  </si>
  <si>
    <t xml:space="preserve">Las previsiones para eventuales pérdidas derivadas de cuentas de dudoso cobro se determinan a fin de año sobre la base del estudio de la cartera de créditos realizado con el objeto de determinar la porción no recuperable de las cuentas a cobrar.
</t>
  </si>
  <si>
    <t>3.3 Políticas de reconocimiento de ingresos.</t>
  </si>
  <si>
    <t>La Sociedad aplica el principio de lo devengado para el reconocimiento de ingresos por comisiones por administración de fondos.</t>
  </si>
  <si>
    <t>Los intereses del periodo generados por la tenencia de títulos en cartera propia y otros valores, son reconocidos por el principio de devengado.</t>
  </si>
  <si>
    <t>3.4 Estado de Flujo de Efectivo.</t>
  </si>
  <si>
    <t xml:space="preserve">3.5 Impuesto a la renta </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</si>
  <si>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</si>
  <si>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NOTA 4: MONEDA EXTRANJERA</t>
  </si>
  <si>
    <t>4.1  Valuación en moneda extranjera</t>
  </si>
  <si>
    <t>Tipo de cambio al 31/12/2019</t>
  </si>
  <si>
    <t>Dólar estadounidense</t>
  </si>
  <si>
    <t>4.2  Posición en moneda extranjera</t>
  </si>
  <si>
    <t>La posición de activos y pasivos en moneda extranjera al cierre del ejercicio es la siguiente:</t>
  </si>
  <si>
    <t>Detalle</t>
  </si>
  <si>
    <t>Banco</t>
  </si>
  <si>
    <t>Créditos</t>
  </si>
  <si>
    <t>Total Activo</t>
  </si>
  <si>
    <t>Total Posición Comprada</t>
  </si>
  <si>
    <t>4.3  Diferencia de cambio en moneda extranjera</t>
  </si>
  <si>
    <t>Las diferencias de cambio correspondientes al mantenimiento de activos y pasivos en moneda extranjera se muestran netas en la línea del estado de resultados “Diferencias de cambios por de activos y pasivos monetarios en moneda extranjera” y su apertura se expone a continuación:</t>
  </si>
  <si>
    <t>Ganancias por valuación de activos monetarios en moneda extranjera</t>
  </si>
  <si>
    <t>Pérdidas por valuación de activos monetarios en moneda extranjera</t>
  </si>
  <si>
    <t xml:space="preserve">NOTA 5: </t>
  </si>
  <si>
    <t xml:space="preserve">INFORMACIÓN REFERENTE A LOS PRINCIPALES ACTIVOS, PASIVOS Y RESULTADOS
</t>
  </si>
  <si>
    <t xml:space="preserve">5.1 Disponibilidades: </t>
  </si>
  <si>
    <t>A continuación, se detalla la composición.</t>
  </si>
  <si>
    <t>Banco BASA S.A. N° 100047507 (Reportos overnight)</t>
  </si>
  <si>
    <t>5.2  Inversiones Temporarias</t>
  </si>
  <si>
    <t>Emisor </t>
  </si>
  <si>
    <t> Valor de costo</t>
  </si>
  <si>
    <t>Valor contable </t>
  </si>
  <si>
    <t>Valor nominal unitario </t>
  </si>
  <si>
    <t>Valor de cotización</t>
  </si>
  <si>
    <t>Vto. </t>
  </si>
  <si>
    <t>5.3 Créditos</t>
  </si>
  <si>
    <t>A continuación, se detalla la composición:</t>
  </si>
  <si>
    <t>5.4 Cargos diferidos</t>
  </si>
  <si>
    <t xml:space="preserve">Saldo inicial </t>
  </si>
  <si>
    <t xml:space="preserve">Aumentos </t>
  </si>
  <si>
    <r>
      <t xml:space="preserve">Amortización </t>
    </r>
    <r>
      <rPr>
        <b/>
        <sz val="11"/>
        <color theme="1"/>
        <rFont val="Times New Roman"/>
        <family val="1"/>
      </rPr>
      <t>₲</t>
    </r>
  </si>
  <si>
    <r>
      <t xml:space="preserve">Saldo neto final </t>
    </r>
    <r>
      <rPr>
        <b/>
        <sz val="11"/>
        <color theme="1"/>
        <rFont val="Times New Roman"/>
        <family val="1"/>
      </rPr>
      <t>₲</t>
    </r>
  </si>
  <si>
    <t>5.5  Ingresos por servicios</t>
  </si>
  <si>
    <t>5.6  Ingresos financieros</t>
  </si>
  <si>
    <t>Primas por valores de compra – Repo</t>
  </si>
  <si>
    <t>5.7  Otros Gastos operativos, de comercialización y de administración</t>
  </si>
  <si>
    <t>NOTA 6: SALDOS CON VINCULADAS Y PARTES RELACIONADAS</t>
  </si>
  <si>
    <t>a) Los saldos mantenidos con partes relacionadas son los siguientes:</t>
  </si>
  <si>
    <t>Depósitos a la vista en Banco BASA S.A.</t>
  </si>
  <si>
    <t>Cuentas a pagar a Personas y Empresas Relacionadas</t>
  </si>
  <si>
    <t>Egresos por operaciones y servicios de personas relacionadas</t>
  </si>
  <si>
    <t>Honorarios profesionales</t>
  </si>
  <si>
    <t>b) Las transacciones realizadas con partes relacionadas son los siguientes:</t>
  </si>
  <si>
    <t>NOTA 7: INFORMACIÓN REFERENTE A CONTINGENCIAS Y COMPROMISOS</t>
  </si>
  <si>
    <t>NOTA 8: LIMITACIÓN A LA LIBRE DISPONIBILIDAD DE LOS ACTIVOS O DEL PATRIMONIO Y CUALQUIER RESTRICCIÓN AL DERECHO DE PROPIEDAD</t>
  </si>
  <si>
    <t xml:space="preserve">La Entidad no cuenta con ninguna limitación sobre la libre disponibilidad de sus activos o del patrimonio y/o cualquier restricción al derecho de la propiedad.
</t>
  </si>
  <si>
    <t>NOTA 9: RESTRICCIONES PARA DISTRIBUCIÓN DE UTILIDADES.</t>
  </si>
  <si>
    <t>a) De acuerdo con la legislación vigente las sociedades por acciones y las de responsabilidad limitada, deben constituir una reserva legal no menor del 5% de las utilidades netas del ejercicio, hasta alcanzar el 20% del capital suscripto.</t>
  </si>
  <si>
    <t>NOTA 10: SANCIONES</t>
  </si>
  <si>
    <t>NOTA 11: HECHOS POSTERIORES AL CIERRE DEL PERIODO</t>
  </si>
  <si>
    <t>ÍNDICE</t>
  </si>
  <si>
    <t>REF.</t>
  </si>
  <si>
    <t>Información General de la Entidad</t>
  </si>
  <si>
    <t>IG</t>
  </si>
  <si>
    <t>Balance General</t>
  </si>
  <si>
    <t>BG</t>
  </si>
  <si>
    <t>Estado de Resultados</t>
  </si>
  <si>
    <t>ER</t>
  </si>
  <si>
    <t>Flujo de Caja</t>
  </si>
  <si>
    <t>FC</t>
  </si>
  <si>
    <t>Variación del Patrimonio Neto</t>
  </si>
  <si>
    <t>VPN</t>
  </si>
  <si>
    <t>Notas a los Estados Financieros (Nota 1 a Nota 3)</t>
  </si>
  <si>
    <t>Notas a los Estados Financieros (Nota 4 a Nota 5.4)</t>
  </si>
  <si>
    <t>Notas a los Estados Financieros (Nota 5.5 a Nota 6)</t>
  </si>
  <si>
    <t>Notas a los Estados Financieros (Nota 7 a Nota 11)</t>
  </si>
  <si>
    <t xml:space="preserve">INGRESOS </t>
  </si>
  <si>
    <t>ESTADO DE VARIACIÓN DEL PATRIMONIO NETO</t>
  </si>
  <si>
    <t>Movimientos</t>
  </si>
  <si>
    <t>ESTADO DE FLUJOS DE EFECTIVO</t>
  </si>
  <si>
    <t>Aumento en pasivos operativos</t>
  </si>
  <si>
    <t>NOTAS A LOS ESTADOS FINANCIEROS</t>
  </si>
  <si>
    <t>BASA Administradora de Fondos Patrimoniales de Inversión S.A. fue constituida por Escritura Pública N° 265 pasada ante el Escribano José María Livieres Guggiari en fecha 6 de diciembre de 2018, inscripta en la Dirección General de los Registros Públicos Sección Personas Jurídicas y Asociaciones Serie Comercial bajo el N° 1 Folio 1 de fecha 21 de diciembre de 2018, y en la Dirección General de Registros Públicos Sección Comercio Serie Comercial bajo el N° 1 Folio 1/22 de fecha 21 de diciembre de 2018. La integración del capital fue efectivizada en fecha 23 de enero de 2019.</t>
  </si>
  <si>
    <t>Total General</t>
  </si>
  <si>
    <t>Ingresos Financieros</t>
  </si>
  <si>
    <t xml:space="preserve">Disponibilidades </t>
  </si>
  <si>
    <t>Nota 5.1 y 6.a</t>
  </si>
  <si>
    <t>Nota 5.2</t>
  </si>
  <si>
    <t xml:space="preserve">Créditos </t>
  </si>
  <si>
    <t>Nota 5.3</t>
  </si>
  <si>
    <t xml:space="preserve">Activos Intangibles y Cargos Diferidos </t>
  </si>
  <si>
    <t>Nota 5.4</t>
  </si>
  <si>
    <t xml:space="preserve"> Nota 6.a</t>
  </si>
  <si>
    <t>Cuentas a Pagar a personas y empresas relacionadas</t>
  </si>
  <si>
    <t>Nota 5.5</t>
  </si>
  <si>
    <t>Nota 5.6</t>
  </si>
  <si>
    <t>Nota 4.3</t>
  </si>
  <si>
    <t xml:space="preserve">Ingresos por servicios </t>
  </si>
  <si>
    <t xml:space="preserve">Ingresos financieros </t>
  </si>
  <si>
    <t>Diferencias de cambios de activos y pasivos monetarios en moneda extranjera</t>
  </si>
  <si>
    <t xml:space="preserve"> Nota 5.7</t>
  </si>
  <si>
    <t>Vinculación por activos comprometidos.</t>
  </si>
  <si>
    <t>Amortización de Gastos de Organización</t>
  </si>
  <si>
    <t>Otros Recargos y Multas</t>
  </si>
  <si>
    <t>Gastos No Deducibles</t>
  </si>
  <si>
    <t>Deudores varios</t>
  </si>
  <si>
    <t>Total periodo anterior</t>
  </si>
  <si>
    <t>La preparación de los presentes estados financieros requiere que la Gerencia de la Entidad realice estimaciones y evaluaciones que afectan el monto de los activos y pasivos registrados y contingentes, como así también los ingresos y egresos registrados en el periodo.  Los resultados reales futuros pueden diferir de las estimaciones y evaluaciones realizadas a la fecha de preparación de los presentes estados financieros.</t>
  </si>
  <si>
    <t>Saldo en moneda local 31/12/2019
₲</t>
  </si>
  <si>
    <t>Inversiones</t>
  </si>
  <si>
    <t>Bonos subordinados</t>
  </si>
  <si>
    <t>Intereses a cobrar- Bonos subordinados</t>
  </si>
  <si>
    <t>Tipo de cambio</t>
  </si>
  <si>
    <t>Bonos</t>
  </si>
  <si>
    <t>Sudameris Bank SAECA</t>
  </si>
  <si>
    <t>Intereses cobrador por bonos subordinaros</t>
  </si>
  <si>
    <t>Intereses cobrados por bonos corporativos</t>
  </si>
  <si>
    <t>Total inversiones en guaraníes</t>
  </si>
  <si>
    <t>Total Inversiones Temporarias en guaraníes y en dólares estadounidense</t>
  </si>
  <si>
    <r>
      <t xml:space="preserve">Al 31/12/2019 Importe </t>
    </r>
    <r>
      <rPr>
        <b/>
        <sz val="11"/>
        <color theme="1"/>
        <rFont val="Times New Roman"/>
        <family val="1"/>
      </rPr>
      <t>₲</t>
    </r>
  </si>
  <si>
    <t>El 1 de en enero 2020 entró en vigencia la Ley Nº 6380/19 de la reforma tributaria, la cual crea, entre otros, el impuesto a la distribución de los dividendos y a las utilidades (IDU) y establece que, las utilidades puestas a disposición de los accionistas estarán sujetos a retenciones, para los beneficiarios no residentes a la tasa del 15% y para los beneficiarios residentes a la tasa del 8%.</t>
  </si>
  <si>
    <t>Así mismo, para los pagos de utilidades a ser realizados en el presente año, las retenciones serán a tasas extraordinarias del 10% para los no residentes y del 5% para los residentes, por única vez.</t>
  </si>
  <si>
    <t>Prima por valor de compra futura por operaciones de reporto-Banco BASA S.A.</t>
  </si>
  <si>
    <t>AL 31/12/2019</t>
  </si>
  <si>
    <t>Sueldos</t>
  </si>
  <si>
    <t>Aguinaldos</t>
  </si>
  <si>
    <t>Retribuciones Especiales</t>
  </si>
  <si>
    <t>Bonificación Familiar</t>
  </si>
  <si>
    <t>Aporte Patronal por Leyes Sociales</t>
  </si>
  <si>
    <t>Gastos de Movilidad</t>
  </si>
  <si>
    <t>Seguros Privados al Personal</t>
  </si>
  <si>
    <t>Alimentación al Personal</t>
  </si>
  <si>
    <t>Cargos Diferidos</t>
  </si>
  <si>
    <t xml:space="preserve">Otros Pasivos </t>
  </si>
  <si>
    <t>Saldo en moneda extranjera al 31/12/2019</t>
  </si>
  <si>
    <t>Banco BASA S.A. N°  10100006833 (Reportos overnight)</t>
  </si>
  <si>
    <t>Intereses cobrados por Certificado de Depósito de Ahorro</t>
  </si>
  <si>
    <t>Titulos de renta fija</t>
  </si>
  <si>
    <t>Intereses cobrados- Certificado de Depósito de Ahorro</t>
  </si>
  <si>
    <t>Los activos y pasivos en moneda extranjera se valúan a los tipos de cambio vigentes a la fecha de cierre del periodo. Ver nota 4.1.</t>
  </si>
  <si>
    <t>Diferencia de precio por Certificado de Depósito de Ahorro</t>
  </si>
  <si>
    <t>Diferencia de precio- Certificado de Depósito de Ahorro</t>
  </si>
  <si>
    <t>Demostraciones y Agasajos</t>
  </si>
  <si>
    <t>Expensas Comunes</t>
  </si>
  <si>
    <t>Capacitación al Personal</t>
  </si>
  <si>
    <t>Egresos por ajustes y redondeos</t>
  </si>
  <si>
    <t>Información al: 30 de septiembre de 2020</t>
  </si>
  <si>
    <t>Sergio Gayoso Leite</t>
  </si>
  <si>
    <t>AL 30 DE SEPTIEMBRE DE 2020 PRESENTADO DE FORMA COMPARATIVA CON EL EJERCICIO FINALIZADO EL 31 DE DICIEMBRE DE 2019</t>
  </si>
  <si>
    <t>Valores recibidos en operaciones de reportos</t>
  </si>
  <si>
    <t>Anticipo Impuesto a la Renta</t>
  </si>
  <si>
    <t>AL 30/09/2020</t>
  </si>
  <si>
    <t>AL 30/09/2019</t>
  </si>
  <si>
    <t>POR EL PERIODO FINALIZADO AL 30 DE SEPTIEMBRE DE 2020 PRESENTADO EN FORMA COMPARATIVA CON EL PERIODO FINALIZADO AL 30 DE SEPTIEMBRE DE 2019.</t>
  </si>
  <si>
    <t>Al 30 de septiembre de 2020</t>
  </si>
  <si>
    <t>POR EL PERIODO FINALIZADO AL 30 DE SEPTIEMBRE DE 2020 PRESENTADO EN FORMA COMPARATIVA CON EL PERIODO FINALIZADO AL 30 DE SEPTIEMBRE DE 2019</t>
  </si>
  <si>
    <t>Las partidas de activos y pasivos en moneda extranjera al 30 de septiembre de 2020 fueron valuadas al tipo de cambio de cierre proporcionado por la Subsecretaría de Estado de Tributación, el cual no difiere significativamente respecto del vigente en el mercado libre de cambios:</t>
  </si>
  <si>
    <t>Tipo de cambio comprador al                     30/09/2020</t>
  </si>
  <si>
    <t>Tipo de cambio vendedor al                     30/09/2020</t>
  </si>
  <si>
    <t xml:space="preserve">	6.990,35</t>
  </si>
  <si>
    <t>Saldo en moneda extranjera al 30/09/2020</t>
  </si>
  <si>
    <t>Tipo de cambio al 30/09/2020</t>
  </si>
  <si>
    <t>Saldo en moneda local 30/09/2020   ₲</t>
  </si>
  <si>
    <t>Tipo de cambio periodo actual 30/09/2020</t>
  </si>
  <si>
    <t>Monto ajustado periodo actual ₲ 30/09/2020</t>
  </si>
  <si>
    <t>Monto ajustado periodo anterior ₲ 30/09/2019</t>
  </si>
  <si>
    <t xml:space="preserve">Banco BASA S.A. N° 100047507 </t>
  </si>
  <si>
    <t xml:space="preserve">Banco BASA S.A. N°  10100006833 </t>
  </si>
  <si>
    <t>La composición de la cartera de Inversiones temporarias al 30 de septiembre de 2020, las cuales se hallan valuadas conforme al criterio expuesto en la nota 3.2 b., fue la siguiente:</t>
  </si>
  <si>
    <t>Ganancias por valuación de pasivos monetarios en moneda extranjera</t>
  </si>
  <si>
    <t>Pérdidas por valuación de pasivos monetarios en moneda extranjera</t>
  </si>
  <si>
    <t>BANCO BASA S.A.</t>
  </si>
  <si>
    <t>Valores recibidos en operaciones de reporto</t>
  </si>
  <si>
    <t>Instrumento</t>
  </si>
  <si>
    <t>Emisor</t>
  </si>
  <si>
    <t>Tipo de título</t>
  </si>
  <si>
    <t>Cantidad de Títulos</t>
  </si>
  <si>
    <t>Valor nominal ₲</t>
  </si>
  <si>
    <t>Valor contable ₲</t>
  </si>
  <si>
    <t>Reportado</t>
  </si>
  <si>
    <t>Cementos Concepción S.A.E.</t>
  </si>
  <si>
    <t>PYCEC01F0454</t>
  </si>
  <si>
    <t>Total Inversiones Temporarias al 30/09/2020</t>
  </si>
  <si>
    <r>
      <t xml:space="preserve">Al 30/09/2020  </t>
    </r>
    <r>
      <rPr>
        <b/>
        <sz val="11"/>
        <color rgb="FF222222"/>
        <rFont val="Times New Roman"/>
        <family val="1"/>
      </rPr>
      <t>US$</t>
    </r>
  </si>
  <si>
    <t>Al 30/09/2020  ₲</t>
  </si>
  <si>
    <t>Entre la fecha de cierre del periodo y la fecha de presentación de estos estados financieros, no han ocurrido otros hechos significativos de carácter financiero o de otra índole que afecten la situación patrimonial o financiera o los resultados de la Entidad al 30 de septiembre de 2020.</t>
  </si>
  <si>
    <t>Diferencia de precio Bonos Corporativos</t>
  </si>
  <si>
    <t>Otros ingresos</t>
  </si>
  <si>
    <t xml:space="preserve">30/09/2020
₲
</t>
  </si>
  <si>
    <t xml:space="preserve">30/09/2019
₲
</t>
  </si>
  <si>
    <r>
      <t xml:space="preserve">Al 30/09/2020 Importe </t>
    </r>
    <r>
      <rPr>
        <b/>
        <sz val="11"/>
        <color theme="1"/>
        <rFont val="Times New Roman"/>
        <family val="1"/>
      </rPr>
      <t>₲</t>
    </r>
  </si>
  <si>
    <t>Cuentas por pagar a Basa Casa de Bolsa S.A.</t>
  </si>
  <si>
    <r>
      <t xml:space="preserve">Al 30/09/2019 Importe </t>
    </r>
    <r>
      <rPr>
        <b/>
        <sz val="11"/>
        <color theme="1"/>
        <rFont val="Times New Roman"/>
        <family val="1"/>
      </rPr>
      <t>₲</t>
    </r>
  </si>
  <si>
    <t>601 al 777</t>
  </si>
  <si>
    <t>99,87% del total del capital.</t>
  </si>
  <si>
    <t>Manuel Verón De Astrada</t>
  </si>
  <si>
    <r>
      <t xml:space="preserve">Al 31/12/2019  </t>
    </r>
    <r>
      <rPr>
        <b/>
        <sz val="11"/>
        <color rgb="FF222222"/>
        <rFont val="Times New Roman"/>
        <family val="1"/>
      </rPr>
      <t>US$</t>
    </r>
  </si>
  <si>
    <t>Al 31/12/2019  ₲</t>
  </si>
  <si>
    <t>Al 30/09/2020</t>
  </si>
  <si>
    <t>Los presentes estados financieros de BASA Administradora de Fondos Patrimoniales de Inversión Sociedad Anónima (en adelante mencionado indistintamente como “BASA AFPISA” o “la Entidad”) abarca el periodo comprendido entre el 01 de enero al 30 de septiembre del 2020.</t>
  </si>
  <si>
    <t xml:space="preserve">El modelo se sustenta en una base convencional de costo histórico, excepto para el caso de los activos y pasivos en moneda extranjera, según se explica en la nota 3.2 a. y no reconoce en forma integral los efectos de la inflación en la situación patrimonial y financiera de la Entidad,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 la Entidad al 30 de septiembre de 2020. Según el índice general de precios del consumo publicado por el Banco Central del Paraguay, la inflación del periodo fue de 1,6%
</t>
  </si>
  <si>
    <t xml:space="preserve"> El Capital Social se fija en la suma de G. 7.770.000.000 según acta de Directorio N°17 del 01 de julio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</si>
</sst>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00%"/>
    <numFmt numFmtId="165" formatCode="_ [$€-2]* #,##0.00_ ;_ [$€-2]* \-#,##0.00_ ;_ [$€-2]* &quot;-&quot;??_ "/>
    <numFmt numFmtId="166" formatCode="00"/>
    <numFmt numFmtId="167" formatCode="_(* #,##0_);_(* \(#,##0\);_(* &quot;-&quot;_);_(@_)"/>
  </numFmts>
  <fonts count="61" x14ac:knownFonts="1">
    <font>
      <sz val="11"/>
      <color theme="1"/>
      <name val="Calibri"/>
      <family val="2"/>
      <scheme val="minor"/>
    </font>
    <font>
      <b/>
      <sz val="11"/>
      <color theme="1"/>
      <name val="Calibri"/>
      <family val="2"/>
      <scheme val="minor"/>
    </font>
    <font>
      <b/>
      <sz val="15"/>
      <color theme="1"/>
      <name val="Times New Roman"/>
      <family val="1"/>
    </font>
    <font>
      <b/>
      <sz val="12"/>
      <color theme="1"/>
      <name val="Times New Roman"/>
      <family val="1"/>
    </font>
    <font>
      <b/>
      <sz val="11"/>
      <color theme="1"/>
      <name val="Times New Roman"/>
      <family val="1"/>
    </font>
    <font>
      <b/>
      <u/>
      <sz val="11"/>
      <color theme="1"/>
      <name val="Times New Roman"/>
      <family val="1"/>
    </font>
    <font>
      <sz val="11"/>
      <color theme="1"/>
      <name val="Times New Roman"/>
      <family val="1"/>
    </font>
    <font>
      <b/>
      <sz val="11"/>
      <color rgb="FF000000"/>
      <name val="Times New Roman"/>
      <family val="1"/>
    </font>
    <font>
      <sz val="11"/>
      <color rgb="FF000000"/>
      <name val="Times New Roman"/>
      <family val="1"/>
    </font>
    <font>
      <sz val="10"/>
      <color rgb="FF000000"/>
      <name val="Times New Roman"/>
      <family val="1"/>
    </font>
    <font>
      <b/>
      <sz val="9"/>
      <color rgb="FF000000"/>
      <name val="Times New Roman"/>
      <family val="1"/>
    </font>
    <font>
      <sz val="9"/>
      <color rgb="FF000000"/>
      <name val="Times New Roman"/>
      <family val="1"/>
    </font>
    <font>
      <sz val="12"/>
      <color rgb="FF000000"/>
      <name val="Times New Roman"/>
      <family val="1"/>
    </font>
    <font>
      <b/>
      <sz val="12"/>
      <color rgb="FF000000"/>
      <name val="Times New Roman"/>
      <family val="1"/>
    </font>
    <font>
      <sz val="10"/>
      <color theme="1"/>
      <name val="Times New Roman"/>
      <family val="1"/>
    </font>
    <font>
      <b/>
      <sz val="10"/>
      <color theme="1"/>
      <name val="Times New Roman"/>
      <family val="1"/>
    </font>
    <font>
      <b/>
      <u/>
      <sz val="11"/>
      <color rgb="FF000000"/>
      <name val="Times New Roman"/>
      <family val="1"/>
    </font>
    <font>
      <u/>
      <sz val="11"/>
      <color theme="10"/>
      <name val="Calibri"/>
      <family val="2"/>
      <scheme val="minor"/>
    </font>
    <font>
      <sz val="8"/>
      <name val="Calibri"/>
      <family val="2"/>
      <scheme val="minor"/>
    </font>
    <font>
      <sz val="11"/>
      <color theme="1"/>
      <name val="Arial"/>
      <family val="2"/>
    </font>
    <font>
      <sz val="11"/>
      <color theme="1"/>
      <name val="Calibri"/>
      <family val="2"/>
      <scheme val="minor"/>
    </font>
    <font>
      <sz val="10"/>
      <color indexed="8"/>
      <name val="Arial"/>
      <family val="2"/>
    </font>
    <font>
      <b/>
      <sz val="20"/>
      <color theme="1"/>
      <name val="Times New Roman"/>
      <family val="1"/>
    </font>
    <font>
      <b/>
      <sz val="16"/>
      <color theme="1"/>
      <name val="Times New Roman"/>
      <family val="1"/>
    </font>
    <font>
      <b/>
      <sz val="17"/>
      <color theme="1"/>
      <name val="Times New Roman"/>
      <family val="1"/>
    </font>
    <font>
      <sz val="13"/>
      <color theme="1"/>
      <name val="Times New Roman"/>
      <family val="1"/>
    </font>
    <font>
      <sz val="16"/>
      <color theme="1"/>
      <name val="Times New Roman"/>
      <family val="1"/>
    </font>
    <font>
      <sz val="12"/>
      <color theme="1"/>
      <name val="Times New Roman"/>
      <family val="1"/>
    </font>
    <font>
      <sz val="20"/>
      <color theme="1"/>
      <name val="Times New Roman"/>
      <family val="1"/>
    </font>
    <font>
      <sz val="15"/>
      <color theme="1"/>
      <name val="Times New Roman"/>
      <family val="1"/>
    </font>
    <font>
      <sz val="10"/>
      <name val="Times New Roman"/>
      <family val="1"/>
    </font>
    <font>
      <b/>
      <sz val="13"/>
      <color theme="1"/>
      <name val="Times New Roman"/>
      <family val="1"/>
    </font>
    <font>
      <sz val="11"/>
      <name val="Times New Roman"/>
      <family val="1"/>
    </font>
    <font>
      <sz val="18"/>
      <color theme="1"/>
      <name val="Times New Roman"/>
      <family val="1"/>
    </font>
    <font>
      <b/>
      <sz val="14"/>
      <color theme="1"/>
      <name val="Times New Roman"/>
      <family val="1"/>
    </font>
    <font>
      <sz val="14"/>
      <color theme="1"/>
      <name val="Times New Roman"/>
      <family val="1"/>
    </font>
    <font>
      <b/>
      <u/>
      <sz val="14"/>
      <color theme="1"/>
      <name val="Times New Roman"/>
      <family val="1"/>
    </font>
    <font>
      <sz val="9"/>
      <color indexed="81"/>
      <name val="Tahoma"/>
      <family val="2"/>
    </font>
    <font>
      <b/>
      <sz val="9"/>
      <color indexed="81"/>
      <name val="Tahoma"/>
      <family val="2"/>
    </font>
    <font>
      <sz val="10"/>
      <name val="Arial"/>
      <family val="2"/>
    </font>
    <font>
      <b/>
      <u/>
      <sz val="12"/>
      <color theme="1"/>
      <name val="Times New Roman"/>
      <family val="1"/>
    </font>
    <font>
      <i/>
      <sz val="11"/>
      <color theme="1"/>
      <name val="Times New Roman"/>
      <family val="1"/>
    </font>
    <font>
      <b/>
      <i/>
      <sz val="16"/>
      <color theme="1"/>
      <name val="Times New Roman"/>
      <family val="1"/>
    </font>
    <font>
      <i/>
      <sz val="12"/>
      <color theme="1"/>
      <name val="Times New Roman"/>
      <family val="1"/>
    </font>
    <font>
      <sz val="11"/>
      <color rgb="FF222222"/>
      <name val="Times New Roman"/>
      <family val="1"/>
    </font>
    <font>
      <b/>
      <sz val="11"/>
      <color rgb="FF222222"/>
      <name val="Times New Roman"/>
      <family val="1"/>
    </font>
    <font>
      <b/>
      <sz val="11"/>
      <color theme="0"/>
      <name val="Times New Roman"/>
      <family val="1"/>
    </font>
    <font>
      <i/>
      <sz val="14"/>
      <color theme="1"/>
      <name val="Times New Roman"/>
      <family val="1"/>
    </font>
    <font>
      <u/>
      <sz val="16"/>
      <color theme="10"/>
      <name val="Times New Roman"/>
      <family val="1"/>
    </font>
    <font>
      <u/>
      <sz val="14"/>
      <color theme="10"/>
      <name val="Times New Roman"/>
      <family val="1"/>
    </font>
    <font>
      <u/>
      <sz val="11"/>
      <color theme="10"/>
      <name val="Times New Roman"/>
      <family val="1"/>
    </font>
    <font>
      <sz val="10"/>
      <name val="Arial"/>
      <family val="2"/>
    </font>
    <font>
      <b/>
      <sz val="10.5"/>
      <color rgb="FF000000"/>
      <name val="Times New Roman"/>
      <family val="1"/>
    </font>
    <font>
      <sz val="14"/>
      <name val="Times New Roman"/>
      <family val="1"/>
    </font>
    <font>
      <sz val="12"/>
      <name val="Times New Roman"/>
      <family val="1"/>
    </font>
    <font>
      <sz val="10"/>
      <name val="Arial"/>
    </font>
    <font>
      <sz val="16"/>
      <color rgb="FFFF0000"/>
      <name val="Times New Roman"/>
      <family val="1"/>
    </font>
    <font>
      <b/>
      <sz val="16"/>
      <color rgb="FFFF0000"/>
      <name val="Times New Roman"/>
      <family val="1"/>
    </font>
    <font>
      <b/>
      <sz val="14"/>
      <color rgb="FFFF0000"/>
      <name val="Times New Roman"/>
      <family val="1"/>
    </font>
    <font>
      <sz val="12"/>
      <color rgb="FFFF0000"/>
      <name val="Times New Roman"/>
      <family val="1"/>
    </font>
    <font>
      <sz val="11"/>
      <color indexed="8"/>
      <name val="Calibri"/>
      <family val="2"/>
    </font>
  </fonts>
  <fills count="3">
    <fill>
      <patternFill patternType="none"/>
    </fill>
    <fill>
      <patternFill patternType="gray125"/>
    </fill>
    <fill>
      <patternFill patternType="solid">
        <fgColor theme="7" tint="-0.49998474074526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19">
    <xf numFmtId="0" fontId="0" fillId="0" borderId="0"/>
    <xf numFmtId="0" fontId="17" fillId="0" borderId="0" applyNumberFormat="0" applyFill="0" applyBorder="0" applyAlignment="0" applyProtection="0"/>
    <xf numFmtId="0" fontId="19" fillId="0" borderId="0"/>
    <xf numFmtId="9" fontId="20" fillId="0" borderId="0" applyFont="0" applyFill="0" applyBorder="0" applyAlignment="0" applyProtection="0"/>
    <xf numFmtId="165" fontId="30" fillId="0" borderId="0" applyNumberFormat="0" applyFill="0" applyBorder="0" applyAlignment="0" applyProtection="0"/>
    <xf numFmtId="9" fontId="39" fillId="0" borderId="0" applyFont="0" applyFill="0" applyBorder="0" applyAlignment="0" applyProtection="0"/>
    <xf numFmtId="41" fontId="20" fillId="0" borderId="0" applyFont="0" applyFill="0" applyBorder="0" applyAlignment="0" applyProtection="0"/>
    <xf numFmtId="0" fontId="51" fillId="0" borderId="0"/>
    <xf numFmtId="167" fontId="20" fillId="0" borderId="0" applyFont="0" applyFill="0" applyBorder="0" applyAlignment="0" applyProtection="0"/>
    <xf numFmtId="0" fontId="55" fillId="0" borderId="0"/>
    <xf numFmtId="0" fontId="39" fillId="0" borderId="0"/>
    <xf numFmtId="41" fontId="20" fillId="0" borderId="0" applyFont="0" applyFill="0" applyBorder="0" applyAlignment="0" applyProtection="0"/>
    <xf numFmtId="41" fontId="20" fillId="0" borderId="0" applyFont="0" applyFill="0" applyBorder="0" applyAlignment="0" applyProtection="0"/>
    <xf numFmtId="0" fontId="60" fillId="0" borderId="0"/>
    <xf numFmtId="0" fontId="21" fillId="0" borderId="0">
      <alignment vertical="top"/>
    </xf>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21" fillId="0" borderId="0">
      <alignment vertical="top"/>
    </xf>
  </cellStyleXfs>
  <cellXfs count="404">
    <xf numFmtId="0" fontId="0" fillId="0" borderId="0" xfId="0"/>
    <xf numFmtId="0" fontId="3" fillId="0" borderId="0" xfId="0" applyFont="1" applyAlignment="1">
      <alignment horizontal="left" vertical="center"/>
    </xf>
    <xf numFmtId="0" fontId="7" fillId="0" borderId="0" xfId="0" applyFont="1" applyAlignment="1">
      <alignment horizontal="left" vertical="center" indent="5"/>
    </xf>
    <xf numFmtId="0" fontId="4" fillId="0" borderId="0" xfId="0" applyFont="1"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xf>
    <xf numFmtId="0" fontId="22" fillId="0" borderId="0" xfId="0" applyFont="1"/>
    <xf numFmtId="0" fontId="6" fillId="0" borderId="0" xfId="0" applyFont="1"/>
    <xf numFmtId="0" fontId="24" fillId="0" borderId="0" xfId="0" applyFont="1"/>
    <xf numFmtId="3" fontId="6" fillId="0" borderId="0" xfId="0" applyNumberFormat="1" applyFont="1"/>
    <xf numFmtId="0" fontId="26" fillId="0" borderId="0" xfId="0" applyFont="1"/>
    <xf numFmtId="0" fontId="28" fillId="0" borderId="0" xfId="0" applyFont="1" applyAlignment="1">
      <alignment horizontal="center"/>
    </xf>
    <xf numFmtId="0" fontId="28" fillId="0" borderId="0" xfId="0" applyFont="1"/>
    <xf numFmtId="0" fontId="4" fillId="0" borderId="0" xfId="0" applyFont="1"/>
    <xf numFmtId="3" fontId="0" fillId="0" borderId="0" xfId="0" applyNumberFormat="1" applyBorder="1"/>
    <xf numFmtId="0" fontId="14" fillId="0" borderId="0" xfId="0" applyFont="1"/>
    <xf numFmtId="0" fontId="32" fillId="0" borderId="0" xfId="1" applyFont="1"/>
    <xf numFmtId="0" fontId="6" fillId="0" borderId="0" xfId="0" quotePrefix="1" applyFont="1" applyAlignment="1">
      <alignment horizontal="left"/>
    </xf>
    <xf numFmtId="14" fontId="6" fillId="0" borderId="0" xfId="0" quotePrefix="1" applyNumberFormat="1" applyFont="1" applyAlignment="1">
      <alignment horizontal="left"/>
    </xf>
    <xf numFmtId="0" fontId="4" fillId="0" borderId="1" xfId="0" applyFont="1" applyBorder="1"/>
    <xf numFmtId="0" fontId="6" fillId="0" borderId="2" xfId="0" applyFont="1" applyBorder="1"/>
    <xf numFmtId="0" fontId="6" fillId="0" borderId="1" xfId="0" applyFont="1" applyBorder="1"/>
    <xf numFmtId="0" fontId="4" fillId="0" borderId="2" xfId="0" applyFont="1" applyBorder="1"/>
    <xf numFmtId="0" fontId="6" fillId="0" borderId="3" xfId="0" applyFont="1" applyBorder="1"/>
    <xf numFmtId="0" fontId="4" fillId="0" borderId="4" xfId="0" applyFont="1" applyBorder="1"/>
    <xf numFmtId="0" fontId="6" fillId="0" borderId="5" xfId="0" applyFont="1" applyBorder="1"/>
    <xf numFmtId="0" fontId="4" fillId="0" borderId="6" xfId="0" applyFont="1" applyBorder="1"/>
    <xf numFmtId="0" fontId="6" fillId="0" borderId="6" xfId="0" applyFont="1" applyBorder="1"/>
    <xf numFmtId="0" fontId="6" fillId="0" borderId="7" xfId="0" applyFont="1" applyBorder="1"/>
    <xf numFmtId="0" fontId="6" fillId="0" borderId="4" xfId="0" applyFont="1" applyBorder="1"/>
    <xf numFmtId="0" fontId="6" fillId="0" borderId="8" xfId="0" applyFont="1" applyBorder="1"/>
    <xf numFmtId="0" fontId="6" fillId="0" borderId="4" xfId="0" applyFont="1" applyFill="1" applyBorder="1"/>
    <xf numFmtId="0" fontId="6" fillId="0" borderId="0" xfId="0" applyFont="1" applyFill="1"/>
    <xf numFmtId="0" fontId="6" fillId="0" borderId="9" xfId="0" applyFont="1" applyFill="1" applyBorder="1"/>
    <xf numFmtId="0" fontId="6" fillId="0" borderId="10" xfId="0" applyFont="1" applyFill="1" applyBorder="1"/>
    <xf numFmtId="0" fontId="6" fillId="0" borderId="11" xfId="0" applyFont="1" applyBorder="1"/>
    <xf numFmtId="4" fontId="6" fillId="0" borderId="0" xfId="0" applyNumberFormat="1" applyFont="1"/>
    <xf numFmtId="10" fontId="6" fillId="0" borderId="0" xfId="0" applyNumberFormat="1" applyFont="1"/>
    <xf numFmtId="0" fontId="6" fillId="0" borderId="0" xfId="0" applyFont="1" applyAlignment="1">
      <alignment wrapText="1"/>
    </xf>
    <xf numFmtId="0" fontId="6" fillId="0" borderId="12" xfId="0" applyFont="1" applyBorder="1"/>
    <xf numFmtId="0" fontId="6" fillId="0" borderId="12" xfId="0" applyFont="1" applyBorder="1" applyAlignment="1">
      <alignment horizontal="center"/>
    </xf>
    <xf numFmtId="3" fontId="6" fillId="0" borderId="12" xfId="0" applyNumberFormat="1" applyFont="1" applyBorder="1" applyAlignment="1">
      <alignment horizontal="center"/>
    </xf>
    <xf numFmtId="164" fontId="6" fillId="0" borderId="0" xfId="0" applyNumberFormat="1" applyFont="1"/>
    <xf numFmtId="0" fontId="4" fillId="0" borderId="0" xfId="0" applyFont="1" applyAlignment="1">
      <alignment horizontal="left"/>
    </xf>
    <xf numFmtId="0" fontId="15" fillId="0" borderId="12" xfId="0" applyFont="1" applyBorder="1" applyAlignment="1">
      <alignment horizontal="center" vertical="center" wrapText="1"/>
    </xf>
    <xf numFmtId="0" fontId="4" fillId="0" borderId="3" xfId="0" applyFont="1" applyBorder="1"/>
    <xf numFmtId="0" fontId="33" fillId="0" borderId="0" xfId="0" applyFont="1" applyAlignment="1">
      <alignment horizontal="left" indent="2"/>
    </xf>
    <xf numFmtId="0" fontId="33" fillId="0" borderId="0" xfId="0" applyFont="1"/>
    <xf numFmtId="10" fontId="6" fillId="0" borderId="0" xfId="3" applyNumberFormat="1" applyFont="1" applyBorder="1" applyAlignment="1">
      <alignment horizontal="left"/>
    </xf>
    <xf numFmtId="0" fontId="26" fillId="0" borderId="0" xfId="0" applyFont="1" applyBorder="1" applyAlignment="1">
      <alignment horizontal="center" vertical="top"/>
    </xf>
    <xf numFmtId="0" fontId="5" fillId="0" borderId="0" xfId="0" applyFont="1" applyAlignment="1">
      <alignment horizontal="left"/>
    </xf>
    <xf numFmtId="0" fontId="6" fillId="0" borderId="0" xfId="0" applyFont="1" applyAlignment="1">
      <alignment horizontal="left"/>
    </xf>
    <xf numFmtId="0" fontId="23" fillId="0" borderId="0" xfId="0" applyFont="1"/>
    <xf numFmtId="0" fontId="23" fillId="0" borderId="0" xfId="0" applyFont="1" applyBorder="1" applyAlignment="1">
      <alignment wrapText="1"/>
    </xf>
    <xf numFmtId="0" fontId="26" fillId="0" borderId="0" xfId="0" applyFont="1" applyBorder="1" applyAlignment="1">
      <alignment wrapText="1"/>
    </xf>
    <xf numFmtId="0" fontId="26" fillId="0" borderId="0" xfId="0" applyFont="1" applyBorder="1"/>
    <xf numFmtId="3" fontId="26" fillId="0" borderId="0" xfId="0" applyNumberFormat="1" applyFont="1"/>
    <xf numFmtId="10" fontId="26" fillId="0" borderId="0" xfId="0" applyNumberFormat="1" applyFont="1"/>
    <xf numFmtId="3" fontId="23" fillId="0" borderId="0" xfId="0" applyNumberFormat="1" applyFont="1" applyBorder="1"/>
    <xf numFmtId="0" fontId="26" fillId="0" borderId="0" xfId="0" applyFont="1" applyAlignment="1">
      <alignment horizontal="left"/>
    </xf>
    <xf numFmtId="0" fontId="3" fillId="0" borderId="0" xfId="0" applyFont="1" applyBorder="1" applyAlignment="1">
      <alignment vertical="center"/>
    </xf>
    <xf numFmtId="0" fontId="27" fillId="0" borderId="0" xfId="0" applyFont="1" applyBorder="1" applyAlignment="1">
      <alignment horizontal="center" vertical="center"/>
    </xf>
    <xf numFmtId="0" fontId="29" fillId="0" borderId="0" xfId="0" applyFont="1"/>
    <xf numFmtId="4" fontId="22" fillId="0" borderId="0" xfId="0" applyNumberFormat="1" applyFont="1"/>
    <xf numFmtId="0" fontId="25" fillId="0" borderId="0" xfId="0" applyFont="1" applyBorder="1" applyAlignment="1">
      <alignment horizontal="center" vertical="center"/>
    </xf>
    <xf numFmtId="0" fontId="4" fillId="0" borderId="0" xfId="0" applyFont="1" applyAlignment="1">
      <alignment horizontal="center"/>
    </xf>
    <xf numFmtId="0" fontId="8" fillId="0" borderId="12" xfId="0" applyFont="1" applyBorder="1" applyAlignment="1">
      <alignment horizontal="left" vertical="center"/>
    </xf>
    <xf numFmtId="3" fontId="6" fillId="0" borderId="0" xfId="0" applyNumberFormat="1" applyFont="1" applyAlignment="1">
      <alignment horizontal="left"/>
    </xf>
    <xf numFmtId="4" fontId="6" fillId="0" borderId="0" xfId="0" applyNumberFormat="1" applyFont="1" applyAlignment="1">
      <alignment horizontal="left"/>
    </xf>
    <xf numFmtId="0" fontId="7" fillId="0" borderId="0" xfId="0" applyFont="1" applyAlignment="1">
      <alignment vertical="center"/>
    </xf>
    <xf numFmtId="0" fontId="6" fillId="0" borderId="12" xfId="0" applyFont="1" applyBorder="1" applyAlignment="1">
      <alignment horizontal="center" vertical="center"/>
    </xf>
    <xf numFmtId="0" fontId="9" fillId="0" borderId="0" xfId="0" applyFont="1" applyBorder="1" applyAlignment="1">
      <alignment horizontal="left" vertical="center"/>
    </xf>
    <xf numFmtId="3" fontId="9" fillId="0" borderId="0" xfId="0" applyNumberFormat="1" applyFont="1" applyBorder="1" applyAlignment="1">
      <alignment horizontal="center" vertical="center"/>
    </xf>
    <xf numFmtId="0" fontId="6" fillId="0" borderId="0" xfId="0" applyFont="1" applyBorder="1" applyAlignment="1">
      <alignment horizontal="left"/>
    </xf>
    <xf numFmtId="0" fontId="3" fillId="0" borderId="0" xfId="0" applyFont="1" applyAlignment="1">
      <alignment horizontal="center" vertical="center"/>
    </xf>
    <xf numFmtId="14" fontId="6" fillId="0" borderId="0" xfId="0" applyNumberFormat="1" applyFont="1" applyFill="1"/>
    <xf numFmtId="14" fontId="6" fillId="0" borderId="0" xfId="0" applyNumberFormat="1" applyFont="1" applyFill="1" applyAlignment="1">
      <alignment horizontal="left"/>
    </xf>
    <xf numFmtId="0" fontId="27" fillId="0" borderId="0" xfId="0" applyFont="1" applyAlignment="1">
      <alignment horizontal="left" vertical="center"/>
    </xf>
    <xf numFmtId="0" fontId="40" fillId="0" borderId="0" xfId="0" applyFont="1" applyAlignment="1">
      <alignment horizontal="left" vertical="center"/>
    </xf>
    <xf numFmtId="0" fontId="27" fillId="0" borderId="0" xfId="0" applyFont="1" applyAlignment="1">
      <alignment horizontal="left"/>
    </xf>
    <xf numFmtId="0" fontId="2" fillId="0" borderId="0" xfId="0" applyFont="1" applyAlignment="1">
      <alignment vertical="center"/>
    </xf>
    <xf numFmtId="0" fontId="3" fillId="0" borderId="0" xfId="0" applyFont="1" applyAlignment="1">
      <alignment vertical="center"/>
    </xf>
    <xf numFmtId="0" fontId="27" fillId="0" borderId="0" xfId="0" applyFont="1" applyFill="1" applyAlignment="1">
      <alignment vertical="center" wrapText="1"/>
    </xf>
    <xf numFmtId="0" fontId="27" fillId="0" borderId="0" xfId="0" applyFont="1" applyAlignment="1">
      <alignment vertical="center" wrapText="1"/>
    </xf>
    <xf numFmtId="0" fontId="13" fillId="0" borderId="0" xfId="0" applyFont="1" applyAlignment="1">
      <alignment vertical="center"/>
    </xf>
    <xf numFmtId="3" fontId="27" fillId="0" borderId="0" xfId="0" applyNumberFormat="1" applyFont="1" applyAlignment="1">
      <alignment horizontal="left"/>
    </xf>
    <xf numFmtId="0" fontId="7"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27" fillId="0" borderId="0" xfId="0" applyFont="1"/>
    <xf numFmtId="3" fontId="8" fillId="0" borderId="12" xfId="0" applyNumberFormat="1" applyFont="1" applyBorder="1" applyAlignment="1">
      <alignment horizontal="center" vertical="center"/>
    </xf>
    <xf numFmtId="0" fontId="34" fillId="0" borderId="12" xfId="0" applyFont="1" applyBorder="1" applyAlignment="1">
      <alignment horizontal="center" vertical="center" wrapText="1"/>
    </xf>
    <xf numFmtId="0" fontId="35" fillId="0" borderId="12" xfId="0" applyFont="1" applyBorder="1" applyAlignment="1">
      <alignment wrapText="1"/>
    </xf>
    <xf numFmtId="3" fontId="35" fillId="0" borderId="12" xfId="0" applyNumberFormat="1" applyFont="1" applyBorder="1" applyAlignment="1">
      <alignment wrapText="1"/>
    </xf>
    <xf numFmtId="0" fontId="34" fillId="0" borderId="12" xfId="0" applyFont="1" applyBorder="1" applyAlignment="1">
      <alignment wrapText="1"/>
    </xf>
    <xf numFmtId="3" fontId="34" fillId="0" borderId="12" xfId="0" applyNumberFormat="1" applyFont="1" applyBorder="1" applyAlignment="1">
      <alignment wrapText="1"/>
    </xf>
    <xf numFmtId="0" fontId="6" fillId="0" borderId="0" xfId="0" applyFont="1" applyBorder="1"/>
    <xf numFmtId="3" fontId="6" fillId="0" borderId="0" xfId="0" applyNumberFormat="1" applyFont="1" applyBorder="1" applyAlignment="1">
      <alignment horizontal="left"/>
    </xf>
    <xf numFmtId="3" fontId="6" fillId="0" borderId="0" xfId="0" applyNumberFormat="1" applyFont="1" applyBorder="1"/>
    <xf numFmtId="0" fontId="7" fillId="0" borderId="12" xfId="0" applyFont="1" applyBorder="1" applyAlignment="1">
      <alignment horizontal="center" vertical="center"/>
    </xf>
    <xf numFmtId="3" fontId="7" fillId="0" borderId="12" xfId="0" applyNumberFormat="1" applyFont="1" applyBorder="1" applyAlignment="1">
      <alignment horizontal="center" vertical="center"/>
    </xf>
    <xf numFmtId="0" fontId="34" fillId="0" borderId="12" xfId="0" applyFont="1" applyBorder="1" applyAlignment="1">
      <alignment horizontal="center" vertical="center" wrapText="1"/>
    </xf>
    <xf numFmtId="0" fontId="3" fillId="0" borderId="0" xfId="0" applyFont="1" applyAlignment="1">
      <alignment horizontal="center" vertical="center"/>
    </xf>
    <xf numFmtId="0" fontId="15" fillId="0" borderId="12" xfId="0" applyFont="1" applyBorder="1" applyAlignment="1">
      <alignment horizontal="center" vertical="center" wrapText="1"/>
    </xf>
    <xf numFmtId="0" fontId="4" fillId="0" borderId="12" xfId="0" applyFont="1" applyBorder="1" applyAlignment="1">
      <alignment horizontal="center" vertical="center" wrapText="1"/>
    </xf>
    <xf numFmtId="49" fontId="23" fillId="0" borderId="0" xfId="0" applyNumberFormat="1" applyFont="1" applyBorder="1" applyAlignment="1">
      <alignment horizontal="center"/>
    </xf>
    <xf numFmtId="3" fontId="26" fillId="0" borderId="0" xfId="0" applyNumberFormat="1" applyFont="1" applyBorder="1"/>
    <xf numFmtId="4" fontId="26" fillId="0" borderId="0" xfId="0" applyNumberFormat="1" applyFont="1" applyBorder="1"/>
    <xf numFmtId="3" fontId="26" fillId="0" borderId="0" xfId="0" applyNumberFormat="1" applyFont="1" applyFill="1" applyBorder="1"/>
    <xf numFmtId="0" fontId="23" fillId="0" borderId="0" xfId="0" applyFont="1" applyBorder="1" applyAlignment="1">
      <alignment horizontal="center" wrapText="1"/>
    </xf>
    <xf numFmtId="0" fontId="26" fillId="0" borderId="0" xfId="0" applyFont="1" applyFill="1" applyBorder="1"/>
    <xf numFmtId="49" fontId="23" fillId="0" borderId="10" xfId="0" applyNumberFormat="1" applyFont="1" applyBorder="1" applyAlignment="1">
      <alignment horizontal="center"/>
    </xf>
    <xf numFmtId="3" fontId="23" fillId="0" borderId="2" xfId="0" applyNumberFormat="1" applyFont="1" applyBorder="1"/>
    <xf numFmtId="49" fontId="34" fillId="0" borderId="0" xfId="0" applyNumberFormat="1" applyFont="1" applyBorder="1" applyAlignment="1">
      <alignment horizontal="center"/>
    </xf>
    <xf numFmtId="3" fontId="34" fillId="0" borderId="0" xfId="0" applyNumberFormat="1" applyFont="1" applyBorder="1"/>
    <xf numFmtId="3" fontId="35" fillId="0" borderId="0" xfId="0" applyNumberFormat="1" applyFont="1" applyBorder="1"/>
    <xf numFmtId="0" fontId="35" fillId="0" borderId="0" xfId="0" applyFont="1" applyBorder="1"/>
    <xf numFmtId="3" fontId="36" fillId="0" borderId="0" xfId="0" quotePrefix="1" applyNumberFormat="1" applyFont="1" applyBorder="1"/>
    <xf numFmtId="0" fontId="29" fillId="0" borderId="0" xfId="0" applyFont="1" applyBorder="1"/>
    <xf numFmtId="0" fontId="34" fillId="0" borderId="0" xfId="0" applyFont="1" applyBorder="1"/>
    <xf numFmtId="49" fontId="34" fillId="0" borderId="10" xfId="0" applyNumberFormat="1" applyFont="1" applyBorder="1" applyAlignment="1">
      <alignment horizontal="center"/>
    </xf>
    <xf numFmtId="3" fontId="34" fillId="0" borderId="2" xfId="0" applyNumberFormat="1" applyFont="1" applyBorder="1"/>
    <xf numFmtId="3" fontId="34" fillId="0" borderId="0" xfId="0" applyNumberFormat="1" applyFont="1" applyFill="1" applyBorder="1"/>
    <xf numFmtId="0" fontId="4" fillId="0" borderId="0" xfId="0" applyFont="1" applyBorder="1" applyAlignment="1">
      <alignment horizontal="center"/>
    </xf>
    <xf numFmtId="0" fontId="34" fillId="0" borderId="0" xfId="0" applyFont="1" applyBorder="1" applyAlignment="1">
      <alignment vertical="center" wrapText="1"/>
    </xf>
    <xf numFmtId="0" fontId="34" fillId="0" borderId="0" xfId="0" applyFont="1" applyBorder="1" applyAlignment="1">
      <alignment horizontal="center" vertical="center" wrapText="1"/>
    </xf>
    <xf numFmtId="3" fontId="35" fillId="0" borderId="0" xfId="0" applyNumberFormat="1" applyFont="1" applyBorder="1" applyAlignment="1">
      <alignment wrapText="1"/>
    </xf>
    <xf numFmtId="0" fontId="6" fillId="0" borderId="0" xfId="0" applyFont="1" applyBorder="1" applyAlignment="1">
      <alignment wrapText="1"/>
    </xf>
    <xf numFmtId="49" fontId="3" fillId="0" borderId="0" xfId="0" applyNumberFormat="1" applyFont="1" applyBorder="1" applyAlignment="1">
      <alignment horizontal="center"/>
    </xf>
    <xf numFmtId="4" fontId="6" fillId="0" borderId="0" xfId="0" applyNumberFormat="1" applyFont="1" applyBorder="1"/>
    <xf numFmtId="0" fontId="3" fillId="0" borderId="0" xfId="0" applyFont="1" applyBorder="1"/>
    <xf numFmtId="3" fontId="27" fillId="0" borderId="0" xfId="0" applyNumberFormat="1" applyFont="1" applyBorder="1"/>
    <xf numFmtId="3" fontId="3" fillId="0" borderId="0" xfId="0" applyNumberFormat="1" applyFont="1" applyBorder="1"/>
    <xf numFmtId="0" fontId="27" fillId="0" borderId="0" xfId="0" applyFont="1" applyBorder="1"/>
    <xf numFmtId="0" fontId="3" fillId="0" borderId="0" xfId="0" applyFont="1" applyBorder="1" applyAlignment="1">
      <alignment horizontal="left"/>
    </xf>
    <xf numFmtId="0" fontId="40" fillId="0" borderId="0" xfId="0" applyFont="1" applyAlignment="1">
      <alignment horizontal="left"/>
    </xf>
    <xf numFmtId="0" fontId="3" fillId="0" borderId="0" xfId="0" applyFont="1" applyAlignment="1">
      <alignment horizontal="left"/>
    </xf>
    <xf numFmtId="3" fontId="3" fillId="0" borderId="2" xfId="0" applyNumberFormat="1" applyFont="1" applyBorder="1"/>
    <xf numFmtId="0" fontId="41" fillId="0" borderId="0" xfId="0" applyFont="1"/>
    <xf numFmtId="0" fontId="4" fillId="0" borderId="0" xfId="0" applyFont="1" applyAlignment="1">
      <alignment horizontal="left" vertical="center" indent="3"/>
    </xf>
    <xf numFmtId="0" fontId="14" fillId="0" borderId="12" xfId="0" applyFont="1" applyBorder="1" applyAlignment="1">
      <alignment horizontal="justify" vertical="center" wrapText="1"/>
    </xf>
    <xf numFmtId="0" fontId="14" fillId="0" borderId="12" xfId="0" applyFont="1" applyBorder="1" applyAlignment="1">
      <alignment vertical="center" wrapText="1"/>
    </xf>
    <xf numFmtId="3" fontId="14" fillId="0" borderId="12" xfId="0" applyNumberFormat="1" applyFont="1" applyBorder="1" applyAlignment="1">
      <alignment horizontal="center" vertical="center" wrapText="1"/>
    </xf>
    <xf numFmtId="0" fontId="11" fillId="0" borderId="0" xfId="0" applyFont="1" applyBorder="1" applyAlignment="1">
      <alignment vertical="center"/>
    </xf>
    <xf numFmtId="4" fontId="11" fillId="0" borderId="0"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right" vertical="center" wrapText="1"/>
    </xf>
    <xf numFmtId="0" fontId="7"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12" xfId="0" applyFont="1" applyBorder="1" applyAlignment="1">
      <alignment horizontal="justify" vertical="center" wrapText="1"/>
    </xf>
    <xf numFmtId="0" fontId="44" fillId="0" borderId="12" xfId="0" applyFont="1" applyBorder="1" applyAlignment="1">
      <alignment horizontal="center" vertical="center" wrapText="1"/>
    </xf>
    <xf numFmtId="4" fontId="8" fillId="0" borderId="12" xfId="0" applyNumberFormat="1" applyFont="1" applyBorder="1" applyAlignment="1">
      <alignment horizontal="right" vertical="center" wrapText="1"/>
    </xf>
    <xf numFmtId="4" fontId="6" fillId="0" borderId="12" xfId="0" applyNumberFormat="1" applyFont="1" applyBorder="1" applyAlignment="1">
      <alignment horizontal="center" vertical="center" wrapText="1"/>
    </xf>
    <xf numFmtId="3" fontId="8" fillId="0" borderId="12" xfId="0" applyNumberFormat="1" applyFont="1" applyBorder="1" applyAlignment="1">
      <alignment horizontal="right" vertical="center" wrapText="1"/>
    </xf>
    <xf numFmtId="4" fontId="7" fillId="0" borderId="12"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4" fontId="6" fillId="0" borderId="12" xfId="0" applyNumberFormat="1" applyFont="1" applyBorder="1" applyAlignment="1">
      <alignment horizontal="right" vertical="center"/>
    </xf>
    <xf numFmtId="3" fontId="8" fillId="0" borderId="12" xfId="0" applyNumberFormat="1" applyFont="1" applyBorder="1" applyAlignment="1">
      <alignment horizontal="right" vertical="center"/>
    </xf>
    <xf numFmtId="0" fontId="4" fillId="0" borderId="12" xfId="0" applyFont="1" applyBorder="1" applyAlignment="1">
      <alignment horizontal="right" vertical="center"/>
    </xf>
    <xf numFmtId="3" fontId="7" fillId="0" borderId="12" xfId="0" applyNumberFormat="1" applyFont="1" applyBorder="1" applyAlignment="1">
      <alignment horizontal="right" vertical="center"/>
    </xf>
    <xf numFmtId="0" fontId="14" fillId="0" borderId="0" xfId="0" applyFont="1" applyBorder="1" applyAlignment="1">
      <alignment horizontal="left"/>
    </xf>
    <xf numFmtId="3" fontId="14" fillId="0" borderId="0" xfId="0" applyNumberFormat="1" applyFont="1" applyBorder="1" applyAlignment="1">
      <alignment horizontal="left"/>
    </xf>
    <xf numFmtId="3" fontId="14" fillId="0" borderId="0" xfId="0" applyNumberFormat="1" applyFont="1" applyBorder="1" applyAlignment="1">
      <alignment horizontal="center"/>
    </xf>
    <xf numFmtId="4" fontId="6" fillId="0" borderId="0" xfId="0" applyNumberFormat="1" applyFont="1" applyBorder="1" applyAlignment="1">
      <alignment horizontal="left"/>
    </xf>
    <xf numFmtId="3" fontId="6" fillId="0" borderId="0" xfId="0" applyNumberFormat="1" applyFont="1" applyFill="1" applyBorder="1" applyAlignment="1">
      <alignment horizontal="center"/>
    </xf>
    <xf numFmtId="14" fontId="8" fillId="0" borderId="12" xfId="0" applyNumberFormat="1" applyFont="1" applyBorder="1" applyAlignment="1">
      <alignment horizontal="center" vertical="center"/>
    </xf>
    <xf numFmtId="0" fontId="3" fillId="0" borderId="0" xfId="0" applyFont="1" applyAlignment="1">
      <alignment horizontal="justify" vertical="center"/>
    </xf>
    <xf numFmtId="0" fontId="10" fillId="0" borderId="0" xfId="0" applyFont="1" applyBorder="1" applyAlignment="1">
      <alignment vertical="center"/>
    </xf>
    <xf numFmtId="4" fontId="10" fillId="0" borderId="0" xfId="0" applyNumberFormat="1" applyFont="1" applyBorder="1" applyAlignment="1">
      <alignment horizontal="right" vertical="center"/>
    </xf>
    <xf numFmtId="3" fontId="10" fillId="0" borderId="0" xfId="0" applyNumberFormat="1" applyFont="1" applyBorder="1" applyAlignment="1">
      <alignment horizontal="right" vertical="center"/>
    </xf>
    <xf numFmtId="4" fontId="8" fillId="0" borderId="12" xfId="0" applyNumberFormat="1" applyFont="1" applyBorder="1" applyAlignment="1">
      <alignment horizontal="right" vertical="center"/>
    </xf>
    <xf numFmtId="0" fontId="8" fillId="0" borderId="12" xfId="0" applyFont="1" applyBorder="1" applyAlignment="1">
      <alignment horizontal="right" vertical="center"/>
    </xf>
    <xf numFmtId="4" fontId="7" fillId="0" borderId="12" xfId="0" applyNumberFormat="1" applyFont="1" applyBorder="1" applyAlignment="1">
      <alignment horizontal="right" vertical="center"/>
    </xf>
    <xf numFmtId="3" fontId="8" fillId="0" borderId="12"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3" fontId="8" fillId="0" borderId="14" xfId="0" applyNumberFormat="1" applyFont="1" applyBorder="1" applyAlignment="1">
      <alignment horizontal="center" vertical="center" wrapText="1"/>
    </xf>
    <xf numFmtId="0" fontId="7" fillId="0" borderId="14" xfId="0" applyFont="1" applyBorder="1" applyAlignment="1">
      <alignment horizontal="center" vertical="center" wrapText="1"/>
    </xf>
    <xf numFmtId="3" fontId="8" fillId="0" borderId="12" xfId="0" applyNumberFormat="1" applyFont="1" applyBorder="1" applyAlignment="1">
      <alignment horizontal="left" vertical="center"/>
    </xf>
    <xf numFmtId="14" fontId="7" fillId="0" borderId="13" xfId="0" applyNumberFormat="1" applyFont="1" applyBorder="1" applyAlignment="1">
      <alignment horizontal="center" vertical="center" wrapText="1"/>
    </xf>
    <xf numFmtId="3" fontId="8" fillId="0" borderId="14" xfId="0" applyNumberFormat="1" applyFont="1" applyBorder="1" applyAlignment="1">
      <alignment horizontal="right" vertical="center"/>
    </xf>
    <xf numFmtId="0" fontId="6" fillId="0" borderId="12" xfId="0" applyFont="1" applyBorder="1" applyAlignment="1">
      <alignment horizontal="right"/>
    </xf>
    <xf numFmtId="0" fontId="27" fillId="0" borderId="0" xfId="0" applyFont="1" applyAlignment="1">
      <alignment horizontal="left" vertical="center" indent="3"/>
    </xf>
    <xf numFmtId="0" fontId="6" fillId="0" borderId="12" xfId="0" applyFont="1" applyBorder="1" applyAlignment="1">
      <alignment horizontal="right" vertical="center"/>
    </xf>
    <xf numFmtId="0" fontId="6" fillId="0" borderId="16" xfId="0" applyFont="1" applyBorder="1"/>
    <xf numFmtId="0" fontId="6" fillId="0" borderId="9" xfId="0" applyFont="1" applyBorder="1"/>
    <xf numFmtId="0" fontId="6" fillId="0" borderId="14" xfId="0" applyFont="1" applyBorder="1"/>
    <xf numFmtId="0" fontId="46" fillId="2" borderId="5" xfId="0" applyFont="1" applyFill="1" applyBorder="1" applyAlignment="1">
      <alignment horizontal="center"/>
    </xf>
    <xf numFmtId="0" fontId="46" fillId="2" borderId="13" xfId="0" applyFont="1" applyFill="1" applyBorder="1" applyAlignment="1">
      <alignment horizontal="center"/>
    </xf>
    <xf numFmtId="0" fontId="23" fillId="0" borderId="0" xfId="0" applyFont="1" applyBorder="1" applyAlignment="1">
      <alignment horizontal="left" wrapText="1"/>
    </xf>
    <xf numFmtId="3" fontId="23" fillId="0" borderId="15" xfId="0" applyNumberFormat="1" applyFont="1" applyFill="1" applyBorder="1"/>
    <xf numFmtId="0" fontId="26" fillId="0" borderId="0" xfId="0" applyFont="1" applyFill="1" applyBorder="1" applyAlignment="1">
      <alignment horizontal="left"/>
    </xf>
    <xf numFmtId="3" fontId="23" fillId="0" borderId="2" xfId="0" applyNumberFormat="1" applyFont="1" applyFill="1" applyBorder="1"/>
    <xf numFmtId="3" fontId="34" fillId="0" borderId="2" xfId="0" applyNumberFormat="1" applyFont="1" applyFill="1" applyBorder="1"/>
    <xf numFmtId="3" fontId="34" fillId="0" borderId="15" xfId="0" quotePrefix="1" applyNumberFormat="1" applyFont="1" applyFill="1" applyBorder="1"/>
    <xf numFmtId="3" fontId="35" fillId="0" borderId="12" xfId="0" applyNumberFormat="1" applyFont="1" applyFill="1" applyBorder="1" applyAlignment="1">
      <alignment wrapText="1"/>
    </xf>
    <xf numFmtId="3" fontId="34" fillId="0" borderId="12" xfId="0" applyNumberFormat="1" applyFont="1" applyFill="1" applyBorder="1" applyAlignment="1">
      <alignment wrapText="1"/>
    </xf>
    <xf numFmtId="3" fontId="34" fillId="0" borderId="12" xfId="0" applyNumberFormat="1" applyFont="1" applyFill="1" applyBorder="1" applyAlignment="1">
      <alignment horizontal="center" wrapText="1"/>
    </xf>
    <xf numFmtId="0" fontId="8" fillId="0" borderId="12" xfId="0" applyFont="1" applyBorder="1" applyAlignment="1">
      <alignment vertical="center"/>
    </xf>
    <xf numFmtId="14" fontId="7" fillId="0" borderId="13" xfId="0" applyNumberFormat="1" applyFont="1" applyBorder="1" applyAlignment="1">
      <alignment horizontal="center" vertical="center"/>
    </xf>
    <xf numFmtId="0" fontId="7" fillId="0" borderId="14" xfId="0" applyFont="1" applyBorder="1" applyAlignment="1">
      <alignment horizontal="center" vertical="center"/>
    </xf>
    <xf numFmtId="3" fontId="4" fillId="0" borderId="12" xfId="0" applyNumberFormat="1" applyFont="1" applyBorder="1" applyAlignment="1">
      <alignment horizontal="right" vertical="center"/>
    </xf>
    <xf numFmtId="0" fontId="48" fillId="0" borderId="0" xfId="1" applyFont="1" applyBorder="1" applyAlignment="1">
      <alignment wrapText="1"/>
    </xf>
    <xf numFmtId="0" fontId="34" fillId="0" borderId="0" xfId="0" applyFont="1" applyBorder="1" applyAlignment="1">
      <alignment horizontal="left"/>
    </xf>
    <xf numFmtId="0" fontId="35" fillId="0" borderId="0" xfId="0" applyFont="1" applyBorder="1" applyAlignment="1">
      <alignment horizontal="left"/>
    </xf>
    <xf numFmtId="0" fontId="49" fillId="0" borderId="0" xfId="1" applyFont="1" applyBorder="1" applyAlignment="1">
      <alignment wrapText="1"/>
    </xf>
    <xf numFmtId="166" fontId="50" fillId="0" borderId="16" xfId="1" applyNumberFormat="1" applyFont="1" applyBorder="1" applyAlignment="1">
      <alignment horizontal="center"/>
    </xf>
    <xf numFmtId="0" fontId="27" fillId="0" borderId="0" xfId="0" applyFont="1" applyFill="1" applyBorder="1" applyAlignment="1">
      <alignment horizontal="left"/>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3" fontId="23" fillId="0" borderId="0" xfId="0" applyNumberFormat="1" applyFont="1" applyFill="1" applyBorder="1"/>
    <xf numFmtId="0" fontId="7" fillId="0" borderId="1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0" borderId="14" xfId="0" applyFont="1" applyBorder="1" applyAlignment="1">
      <alignment horizontal="center" vertical="center" wrapText="1"/>
    </xf>
    <xf numFmtId="0" fontId="34" fillId="0" borderId="0" xfId="0" applyFont="1" applyBorder="1" applyAlignment="1">
      <alignment vertical="center"/>
    </xf>
    <xf numFmtId="0" fontId="4" fillId="0" borderId="0" xfId="0" applyFont="1" applyBorder="1" applyAlignment="1">
      <alignment vertical="center"/>
    </xf>
    <xf numFmtId="4" fontId="8" fillId="0" borderId="12" xfId="0" applyNumberFormat="1" applyFont="1" applyBorder="1" applyAlignment="1">
      <alignment horizontal="center" vertical="center"/>
    </xf>
    <xf numFmtId="0" fontId="27" fillId="0" borderId="12" xfId="0" applyFont="1" applyBorder="1" applyAlignment="1">
      <alignment horizontal="left"/>
    </xf>
    <xf numFmtId="3" fontId="6" fillId="0" borderId="12" xfId="0" applyNumberFormat="1" applyFont="1" applyBorder="1" applyAlignment="1">
      <alignment horizontal="center" vertical="center" wrapText="1"/>
    </xf>
    <xf numFmtId="0" fontId="6" fillId="0" borderId="12" xfId="0" applyFont="1" applyBorder="1" applyAlignment="1">
      <alignment horizontal="left"/>
    </xf>
    <xf numFmtId="3" fontId="8" fillId="0" borderId="12" xfId="0" applyNumberFormat="1" applyFont="1" applyFill="1" applyBorder="1" applyAlignment="1">
      <alignment horizontal="center" vertical="center"/>
    </xf>
    <xf numFmtId="3" fontId="4" fillId="0" borderId="12" xfId="0" applyNumberFormat="1" applyFont="1" applyBorder="1" applyAlignment="1">
      <alignment horizontal="center" vertical="center"/>
    </xf>
    <xf numFmtId="4" fontId="8" fillId="0" borderId="12" xfId="0" applyNumberFormat="1" applyFont="1" applyFill="1" applyBorder="1" applyAlignment="1">
      <alignment horizontal="center" vertical="center"/>
    </xf>
    <xf numFmtId="0" fontId="4" fillId="0" borderId="12" xfId="0" applyFont="1" applyBorder="1" applyAlignment="1">
      <alignment horizontal="left"/>
    </xf>
    <xf numFmtId="0" fontId="4" fillId="0" borderId="12" xfId="0" applyFont="1" applyBorder="1" applyAlignment="1"/>
    <xf numFmtId="3" fontId="4" fillId="0" borderId="17" xfId="0" applyNumberFormat="1" applyFont="1" applyBorder="1" applyAlignment="1">
      <alignment horizontal="center" vertical="center"/>
    </xf>
    <xf numFmtId="3" fontId="53" fillId="0" borderId="12" xfId="0" applyNumberFormat="1" applyFont="1" applyBorder="1" applyAlignment="1">
      <alignment wrapText="1"/>
    </xf>
    <xf numFmtId="3" fontId="4" fillId="0" borderId="0" xfId="0" applyNumberFormat="1" applyFont="1"/>
    <xf numFmtId="3" fontId="27" fillId="0" borderId="0" xfId="0" applyNumberFormat="1" applyFo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56" fillId="0" borderId="0" xfId="0" applyFont="1" applyBorder="1"/>
    <xf numFmtId="3" fontId="56" fillId="0" borderId="0" xfId="0" applyNumberFormat="1" applyFont="1" applyBorder="1"/>
    <xf numFmtId="0" fontId="57" fillId="0" borderId="0" xfId="0" applyFont="1" applyBorder="1" applyAlignment="1">
      <alignment wrapText="1"/>
    </xf>
    <xf numFmtId="3" fontId="57" fillId="0" borderId="0" xfId="0" applyNumberFormat="1" applyFont="1" applyBorder="1"/>
    <xf numFmtId="0" fontId="57" fillId="0" borderId="0" xfId="0" applyFont="1" applyAlignment="1">
      <alignment wrapText="1"/>
    </xf>
    <xf numFmtId="0" fontId="56" fillId="0" borderId="0" xfId="0" applyFont="1" applyAlignment="1">
      <alignment wrapText="1"/>
    </xf>
    <xf numFmtId="3" fontId="3" fillId="0" borderId="10" xfId="0" applyNumberFormat="1" applyFont="1" applyBorder="1"/>
    <xf numFmtId="0" fontId="59" fillId="0" borderId="0" xfId="0" applyFont="1" applyAlignment="1">
      <alignment horizontal="left"/>
    </xf>
    <xf numFmtId="0" fontId="8" fillId="0" borderId="12" xfId="0" applyFont="1" applyBorder="1" applyAlignment="1">
      <alignment horizontal="center"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35" fillId="0" borderId="0" xfId="0" applyFont="1" applyFill="1" applyBorder="1"/>
    <xf numFmtId="3" fontId="6" fillId="0" borderId="0" xfId="0" applyNumberFormat="1" applyFont="1" applyBorder="1" applyAlignment="1">
      <alignment horizontal="right"/>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3" fontId="8" fillId="0" borderId="12" xfId="0" applyNumberFormat="1" applyFont="1" applyFill="1" applyBorder="1" applyAlignment="1">
      <alignment horizontal="right" vertical="center"/>
    </xf>
    <xf numFmtId="3" fontId="8" fillId="0" borderId="14" xfId="0" applyNumberFormat="1" applyFont="1" applyFill="1" applyBorder="1" applyAlignment="1">
      <alignment horizontal="right" vertical="center"/>
    </xf>
    <xf numFmtId="4" fontId="8" fillId="0" borderId="12" xfId="0" applyNumberFormat="1" applyFont="1" applyFill="1" applyBorder="1" applyAlignment="1">
      <alignment horizontal="right" vertical="center"/>
    </xf>
    <xf numFmtId="3" fontId="35" fillId="0" borderId="0" xfId="0" applyNumberFormat="1" applyFont="1" applyBorder="1" applyAlignment="1">
      <alignment horizontal="left" wrapText="1"/>
    </xf>
    <xf numFmtId="3" fontId="58" fillId="0" borderId="0" xfId="0" applyNumberFormat="1" applyFont="1" applyBorder="1" applyAlignment="1">
      <alignment horizontal="left" wrapText="1"/>
    </xf>
    <xf numFmtId="3" fontId="1" fillId="0" borderId="0" xfId="0" applyNumberFormat="1" applyFont="1" applyBorder="1" applyAlignment="1">
      <alignment horizontal="left" wrapText="1"/>
    </xf>
    <xf numFmtId="4" fontId="4" fillId="0" borderId="12" xfId="0" applyNumberFormat="1" applyFont="1" applyBorder="1" applyAlignment="1">
      <alignment horizontal="center" vertical="center"/>
    </xf>
    <xf numFmtId="0" fontId="7" fillId="0" borderId="0" xfId="0" applyFont="1" applyAlignment="1">
      <alignment horizontal="left" vertical="center" indent="5"/>
    </xf>
    <xf numFmtId="0" fontId="6" fillId="0" borderId="0" xfId="0" applyFont="1"/>
    <xf numFmtId="0" fontId="26" fillId="0" borderId="0" xfId="0" applyFont="1"/>
    <xf numFmtId="0" fontId="6" fillId="0" borderId="0" xfId="0" applyFont="1" applyFill="1"/>
    <xf numFmtId="0" fontId="6" fillId="0" borderId="12" xfId="0" applyFont="1" applyBorder="1" applyAlignment="1">
      <alignment horizontal="center"/>
    </xf>
    <xf numFmtId="3" fontId="6" fillId="0" borderId="12" xfId="0" applyNumberFormat="1" applyFont="1" applyBorder="1" applyAlignment="1">
      <alignment horizontal="center"/>
    </xf>
    <xf numFmtId="0" fontId="6" fillId="0" borderId="0" xfId="0" applyFont="1" applyAlignment="1">
      <alignment horizontal="left"/>
    </xf>
    <xf numFmtId="0" fontId="26" fillId="0" borderId="0" xfId="0" applyFont="1" applyBorder="1" applyAlignment="1">
      <alignment wrapText="1"/>
    </xf>
    <xf numFmtId="3" fontId="23" fillId="0" borderId="0" xfId="0" applyNumberFormat="1" applyFont="1" applyBorder="1"/>
    <xf numFmtId="3" fontId="6" fillId="0" borderId="0" xfId="0" applyNumberFormat="1" applyFont="1" applyAlignment="1">
      <alignment horizontal="left"/>
    </xf>
    <xf numFmtId="4" fontId="6" fillId="0" borderId="0" xfId="0" applyNumberFormat="1" applyFont="1" applyAlignment="1">
      <alignment horizontal="left"/>
    </xf>
    <xf numFmtId="0" fontId="9" fillId="0" borderId="0" xfId="0" applyFont="1" applyBorder="1" applyAlignment="1">
      <alignment horizontal="left" vertical="center"/>
    </xf>
    <xf numFmtId="3" fontId="9" fillId="0" borderId="0" xfId="0" applyNumberFormat="1" applyFont="1" applyBorder="1" applyAlignment="1">
      <alignment horizontal="center" vertical="center"/>
    </xf>
    <xf numFmtId="0" fontId="8" fillId="0" borderId="12" xfId="0" applyFont="1" applyBorder="1" applyAlignment="1">
      <alignment horizontal="center" vertical="center"/>
    </xf>
    <xf numFmtId="3" fontId="8" fillId="0" borderId="12" xfId="0" applyNumberFormat="1" applyFont="1" applyBorder="1" applyAlignment="1">
      <alignment horizontal="center" vertical="center"/>
    </xf>
    <xf numFmtId="0" fontId="4" fillId="0" borderId="12" xfId="0" applyFont="1" applyBorder="1" applyAlignment="1">
      <alignment horizontal="center" vertical="center" wrapText="1"/>
    </xf>
    <xf numFmtId="3" fontId="26" fillId="0" borderId="0" xfId="0" applyNumberFormat="1" applyFont="1" applyBorder="1"/>
    <xf numFmtId="3" fontId="26" fillId="0" borderId="0" xfId="0" applyNumberFormat="1" applyFont="1" applyFill="1" applyBorder="1"/>
    <xf numFmtId="4" fontId="6" fillId="0" borderId="12" xfId="0" applyNumberFormat="1" applyFont="1" applyBorder="1" applyAlignment="1">
      <alignment horizontal="right" vertical="center"/>
    </xf>
    <xf numFmtId="3" fontId="8" fillId="0" borderId="12" xfId="0" applyNumberFormat="1" applyFont="1" applyBorder="1" applyAlignment="1">
      <alignment horizontal="right" vertical="center"/>
    </xf>
    <xf numFmtId="3" fontId="7" fillId="0" borderId="12" xfId="0" applyNumberFormat="1" applyFont="1" applyBorder="1" applyAlignment="1">
      <alignment horizontal="right" vertical="center"/>
    </xf>
    <xf numFmtId="4" fontId="6" fillId="0" borderId="0" xfId="0" applyNumberFormat="1" applyFont="1" applyBorder="1" applyAlignment="1">
      <alignment horizontal="left"/>
    </xf>
    <xf numFmtId="14" fontId="8" fillId="0" borderId="12" xfId="0" applyNumberFormat="1" applyFont="1" applyBorder="1" applyAlignment="1">
      <alignment horizontal="center" vertical="center"/>
    </xf>
    <xf numFmtId="4" fontId="8" fillId="0" borderId="12" xfId="0" applyNumberFormat="1" applyFont="1" applyBorder="1" applyAlignment="1">
      <alignment horizontal="right" vertical="center"/>
    </xf>
    <xf numFmtId="4" fontId="7" fillId="0" borderId="12" xfId="0" applyNumberFormat="1" applyFont="1" applyBorder="1" applyAlignment="1">
      <alignment horizontal="right" vertical="center"/>
    </xf>
    <xf numFmtId="0" fontId="8" fillId="0" borderId="2" xfId="0" applyFont="1" applyBorder="1" applyAlignment="1">
      <alignment horizontal="lef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3" fontId="6" fillId="0" borderId="12" xfId="0" applyNumberFormat="1" applyFont="1" applyBorder="1" applyAlignment="1">
      <alignment horizontal="center" vertical="center"/>
    </xf>
    <xf numFmtId="0" fontId="6" fillId="0" borderId="0" xfId="0" applyFont="1"/>
    <xf numFmtId="0" fontId="6" fillId="0" borderId="0" xfId="0" applyFont="1" applyAlignment="1">
      <alignment horizontal="left"/>
    </xf>
    <xf numFmtId="4" fontId="6" fillId="0" borderId="0" xfId="0" applyNumberFormat="1" applyFont="1"/>
    <xf numFmtId="0" fontId="6" fillId="0" borderId="0" xfId="0" applyFont="1" applyBorder="1"/>
    <xf numFmtId="0" fontId="6" fillId="0" borderId="0" xfId="0" applyFont="1" applyBorder="1" applyAlignment="1">
      <alignment horizontal="left"/>
    </xf>
    <xf numFmtId="10" fontId="6" fillId="0" borderId="0" xfId="0" applyNumberFormat="1" applyFont="1"/>
    <xf numFmtId="0" fontId="6" fillId="0" borderId="12" xfId="0" applyFont="1" applyBorder="1"/>
    <xf numFmtId="0" fontId="8" fillId="0" borderId="1" xfId="0" applyFont="1" applyBorder="1" applyAlignment="1">
      <alignment horizontal="left" vertical="center"/>
    </xf>
    <xf numFmtId="0" fontId="8" fillId="0" borderId="3" xfId="0" applyFont="1" applyBorder="1" applyAlignment="1">
      <alignment horizontal="left" vertical="center"/>
    </xf>
    <xf numFmtId="3" fontId="4" fillId="0" borderId="17" xfId="0" applyNumberFormat="1" applyFont="1" applyBorder="1" applyAlignment="1">
      <alignment horizontal="center"/>
    </xf>
    <xf numFmtId="0" fontId="6" fillId="0" borderId="12" xfId="0" applyFont="1" applyBorder="1" applyAlignment="1"/>
    <xf numFmtId="3" fontId="6" fillId="0" borderId="0" xfId="0" applyNumberFormat="1" applyFont="1" applyFill="1"/>
    <xf numFmtId="9" fontId="23" fillId="0" borderId="0" xfId="3" applyFont="1" applyBorder="1"/>
    <xf numFmtId="9" fontId="26" fillId="0" borderId="0" xfId="3" applyFont="1" applyBorder="1"/>
    <xf numFmtId="9" fontId="6" fillId="0" borderId="0" xfId="3" applyFont="1" applyAlignment="1">
      <alignment horizontal="left"/>
    </xf>
    <xf numFmtId="4" fontId="4" fillId="0" borderId="12" xfId="0" applyNumberFormat="1" applyFont="1" applyBorder="1" applyAlignment="1">
      <alignment horizontal="right"/>
    </xf>
    <xf numFmtId="10" fontId="6" fillId="0" borderId="0" xfId="3" applyNumberFormat="1" applyFont="1"/>
    <xf numFmtId="3" fontId="6" fillId="0" borderId="0" xfId="0" applyNumberFormat="1" applyFont="1" applyAlignment="1">
      <alignment horizontal="right"/>
    </xf>
    <xf numFmtId="10" fontId="6" fillId="0" borderId="5" xfId="0" applyNumberFormat="1" applyFont="1" applyBorder="1" applyAlignment="1">
      <alignment horizontal="center" vertical="center"/>
    </xf>
    <xf numFmtId="10" fontId="6" fillId="0" borderId="7" xfId="0" applyNumberFormat="1" applyFont="1" applyBorder="1" applyAlignment="1">
      <alignment horizontal="center" vertical="center"/>
    </xf>
    <xf numFmtId="10" fontId="6" fillId="0" borderId="9" xfId="0" applyNumberFormat="1" applyFont="1" applyBorder="1" applyAlignment="1">
      <alignment horizontal="center" vertical="center"/>
    </xf>
    <xf numFmtId="10" fontId="6" fillId="0" borderId="11" xfId="0" applyNumberFormat="1" applyFont="1" applyBorder="1" applyAlignment="1">
      <alignment horizontal="center" vertical="center"/>
    </xf>
    <xf numFmtId="0" fontId="15" fillId="0" borderId="12" xfId="0" applyFont="1" applyBorder="1" applyAlignment="1">
      <alignment horizontal="center" vertical="center" wrapText="1"/>
    </xf>
    <xf numFmtId="10" fontId="6" fillId="0" borderId="1" xfId="0" applyNumberFormat="1" applyFont="1" applyBorder="1" applyAlignment="1">
      <alignment horizontal="center"/>
    </xf>
    <xf numFmtId="10" fontId="6" fillId="0" borderId="3" xfId="0" applyNumberFormat="1" applyFont="1" applyBorder="1" applyAlignment="1">
      <alignment horizontal="center"/>
    </xf>
    <xf numFmtId="0" fontId="2" fillId="0" borderId="0" xfId="0" applyFont="1" applyAlignment="1">
      <alignment horizontal="center"/>
    </xf>
    <xf numFmtId="0" fontId="31" fillId="0" borderId="0" xfId="0" applyFont="1" applyAlignment="1">
      <alignment horizontal="center"/>
    </xf>
    <xf numFmtId="0" fontId="4" fillId="0" borderId="2" xfId="0" applyFont="1" applyBorder="1" applyAlignment="1">
      <alignment horizontal="center"/>
    </xf>
    <xf numFmtId="0" fontId="6" fillId="0" borderId="0" xfId="0" applyFont="1" applyFill="1" applyAlignment="1">
      <alignment horizontal="left" wrapText="1"/>
    </xf>
    <xf numFmtId="0" fontId="42" fillId="0" borderId="0" xfId="0" applyFont="1" applyBorder="1" applyAlignment="1">
      <alignment horizontal="left" vertical="top"/>
    </xf>
    <xf numFmtId="0" fontId="22" fillId="0" borderId="0" xfId="0" applyFont="1" applyAlignment="1">
      <alignment horizontal="left"/>
    </xf>
    <xf numFmtId="0" fontId="23" fillId="0" borderId="0" xfId="0" applyFont="1" applyAlignment="1">
      <alignment horizontal="left"/>
    </xf>
    <xf numFmtId="0" fontId="2" fillId="0" borderId="0"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horizontal="left" vertical="center"/>
    </xf>
    <xf numFmtId="0" fontId="47" fillId="0" borderId="0" xfId="0" applyFont="1" applyBorder="1" applyAlignment="1">
      <alignment horizontal="left" vertical="center"/>
    </xf>
    <xf numFmtId="0" fontId="34" fillId="0" borderId="0" xfId="0" applyFont="1" applyBorder="1" applyAlignment="1">
      <alignment horizontal="left" vertical="center"/>
    </xf>
    <xf numFmtId="0" fontId="2" fillId="0" borderId="0" xfId="0" applyFont="1" applyAlignment="1">
      <alignment horizontal="left"/>
    </xf>
    <xf numFmtId="0" fontId="43" fillId="0" borderId="0" xfId="0" applyFont="1" applyBorder="1" applyAlignment="1">
      <alignment horizontal="left" vertical="center"/>
    </xf>
    <xf numFmtId="3" fontId="35" fillId="0" borderId="12" xfId="0" applyNumberFormat="1" applyFont="1" applyFill="1" applyBorder="1" applyAlignment="1">
      <alignment horizontal="center" wrapText="1"/>
    </xf>
    <xf numFmtId="0" fontId="34" fillId="0" borderId="0" xfId="0" applyFont="1" applyAlignment="1">
      <alignment horizontal="left"/>
    </xf>
    <xf numFmtId="0" fontId="47" fillId="0" borderId="0" xfId="0" applyFont="1" applyAlignment="1">
      <alignment horizontal="left"/>
    </xf>
    <xf numFmtId="0" fontId="34" fillId="0" borderId="12" xfId="0" applyFont="1" applyBorder="1" applyAlignment="1">
      <alignment horizontal="center" vertical="center" wrapText="1"/>
    </xf>
    <xf numFmtId="3" fontId="35" fillId="0" borderId="4" xfId="0" applyNumberFormat="1" applyFont="1" applyBorder="1" applyAlignment="1">
      <alignment horizontal="left" wrapText="1"/>
    </xf>
    <xf numFmtId="3" fontId="35" fillId="0" borderId="0" xfId="0" applyNumberFormat="1" applyFont="1" applyBorder="1" applyAlignment="1">
      <alignment horizontal="left" wrapText="1"/>
    </xf>
    <xf numFmtId="0" fontId="31" fillId="0" borderId="0" xfId="0" applyFont="1" applyAlignment="1">
      <alignment horizontal="center" vertical="center"/>
    </xf>
    <xf numFmtId="0" fontId="3" fillId="0" borderId="0" xfId="0" applyFont="1" applyAlignment="1">
      <alignment horizontal="center" vertical="center"/>
    </xf>
    <xf numFmtId="0" fontId="27" fillId="0" borderId="0" xfId="0" applyFont="1" applyAlignment="1">
      <alignment horizontal="left" vertical="center" wrapText="1"/>
    </xf>
    <xf numFmtId="0" fontId="27" fillId="0" borderId="0" xfId="0" applyFont="1" applyFill="1" applyAlignment="1">
      <alignment horizontal="left" vertical="center" wrapText="1"/>
    </xf>
    <xf numFmtId="0" fontId="27" fillId="0" borderId="0" xfId="0" applyFont="1" applyAlignment="1">
      <alignment horizontal="left" vertical="center"/>
    </xf>
    <xf numFmtId="0" fontId="3" fillId="0" borderId="0" xfId="0" applyFont="1" applyAlignment="1">
      <alignment horizontal="left" vertical="center"/>
    </xf>
    <xf numFmtId="0" fontId="14" fillId="0" borderId="12" xfId="0" applyFont="1" applyBorder="1" applyAlignment="1">
      <alignment horizontal="justify" vertical="center" wrapText="1"/>
    </xf>
    <xf numFmtId="4" fontId="27" fillId="0" borderId="0" xfId="0" applyNumberFormat="1" applyFont="1" applyAlignment="1">
      <alignment horizontal="left" vertical="center" wrapText="1"/>
    </xf>
    <xf numFmtId="0" fontId="6" fillId="0" borderId="0" xfId="0" applyFont="1" applyAlignment="1">
      <alignment horizontal="left" vertical="center" wrapText="1"/>
    </xf>
    <xf numFmtId="0" fontId="54" fillId="0" borderId="0" xfId="0" applyFont="1" applyFill="1" applyAlignment="1">
      <alignment horizontal="left" vertical="center" wrapText="1"/>
    </xf>
    <xf numFmtId="0" fontId="52" fillId="0" borderId="12" xfId="0"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0" xfId="0" applyFont="1" applyBorder="1" applyAlignment="1">
      <alignment vertical="center" wrapText="1"/>
    </xf>
    <xf numFmtId="0" fontId="6" fillId="0" borderId="1" xfId="0" applyFont="1" applyBorder="1" applyAlignment="1">
      <alignmen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7" fillId="0" borderId="1" xfId="0" applyFont="1" applyBorder="1" applyAlignment="1">
      <alignment horizontal="center" vertical="center" wrapText="1"/>
    </xf>
    <xf numFmtId="0" fontId="8" fillId="0" borderId="12" xfId="0" applyFont="1" applyBorder="1" applyAlignment="1">
      <alignment horizontal="left" vertical="center"/>
    </xf>
    <xf numFmtId="0" fontId="4" fillId="0" borderId="12" xfId="0" applyFont="1" applyBorder="1" applyAlignment="1">
      <alignment horizontal="center" vertical="center"/>
    </xf>
    <xf numFmtId="0" fontId="3" fillId="0" borderId="0" xfId="0" applyFont="1" applyAlignment="1">
      <alignment horizontal="left" vertical="center" wrapText="1"/>
    </xf>
    <xf numFmtId="0" fontId="8" fillId="0" borderId="12" xfId="0" applyFont="1" applyBorder="1" applyAlignment="1">
      <alignment horizontal="left" vertical="center" wrapText="1"/>
    </xf>
    <xf numFmtId="0" fontId="12" fillId="0" borderId="0" xfId="0" applyFont="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xf>
    <xf numFmtId="1" fontId="7" fillId="0" borderId="12" xfId="0" applyNumberFormat="1" applyFont="1" applyBorder="1" applyAlignment="1">
      <alignment horizontal="left" vertical="center" wrapText="1"/>
    </xf>
    <xf numFmtId="1" fontId="7" fillId="0" borderId="0" xfId="0" applyNumberFormat="1" applyFont="1" applyAlignment="1">
      <alignment horizontal="center" vertical="center" wrapText="1"/>
    </xf>
    <xf numFmtId="0" fontId="4" fillId="0" borderId="12" xfId="0" applyFont="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center" vertical="center"/>
    </xf>
    <xf numFmtId="0" fontId="12"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2" xfId="0" applyFont="1" applyBorder="1" applyAlignment="1">
      <alignment horizontal="left" vertical="center" wrapText="1"/>
    </xf>
    <xf numFmtId="0" fontId="13" fillId="0" borderId="0" xfId="0" applyFont="1" applyAlignment="1">
      <alignment horizontal="left" vertical="center" wrapText="1"/>
    </xf>
    <xf numFmtId="0" fontId="27" fillId="0" borderId="0" xfId="0" applyFont="1" applyAlignment="1">
      <alignment horizontal="left" vertical="top" wrapText="1"/>
    </xf>
    <xf numFmtId="0" fontId="3" fillId="0" borderId="0" xfId="0" applyFont="1" applyAlignment="1">
      <alignment horizontal="left"/>
    </xf>
  </cellXfs>
  <cellStyles count="19">
    <cellStyle name="          _x000d__x000a_386grabber=VGA.3GR_x000d__x000a_" xfId="4" xr:uid="{4D10E93A-80CD-4A6D-BDFA-F558166E0888}"/>
    <cellStyle name="Excel Built-in Normal 2" xfId="13" xr:uid="{260C3D9B-6B8C-4934-970B-FCC19937A114}"/>
    <cellStyle name="Hipervínculo" xfId="1" builtinId="8"/>
    <cellStyle name="Millares [0] 2" xfId="8" xr:uid="{8F1B4999-846C-4CE3-A28D-79E8625618F5}"/>
    <cellStyle name="Millares [0] 2 2" xfId="16" xr:uid="{32485942-38BE-45EA-AE66-892DF038943D}"/>
    <cellStyle name="Millares [0] 2 3" xfId="15" xr:uid="{C97A07D4-654D-40C0-B92D-C779EA4CF83B}"/>
    <cellStyle name="Millares [0] 3" xfId="6" xr:uid="{F37783CA-7FEB-46CF-9A8F-06399FFB9DA0}"/>
    <cellStyle name="Millares [0] 3 2" xfId="12" xr:uid="{9BEC7463-18A7-430B-8C3F-42F86A38CC92}"/>
    <cellStyle name="Millares [0] 4" xfId="11" xr:uid="{99E3E910-0AA5-44E4-84A4-9CA80D6A4C93}"/>
    <cellStyle name="Millares [0] 5" xfId="17" xr:uid="{762B339C-9787-4066-AA1A-C659175DA3B1}"/>
    <cellStyle name="Normal" xfId="0" builtinId="0"/>
    <cellStyle name="Normal 2" xfId="2" xr:uid="{44C37323-8DA2-4523-A1AE-088E887D5AF6}"/>
    <cellStyle name="Normal 2 2" xfId="18" xr:uid="{C97645E3-DF5C-4263-839D-8E4F24D950F9}"/>
    <cellStyle name="Normal 2 3" xfId="14" xr:uid="{6D657A7D-B770-432A-B186-E384A888EEB1}"/>
    <cellStyle name="Normal 3" xfId="7" xr:uid="{3B275477-AAE9-41E7-8547-D3238D42B0C6}"/>
    <cellStyle name="Normal 4" xfId="9" xr:uid="{CFC4B6F3-35A9-41FC-A8B2-B51570177979}"/>
    <cellStyle name="Normal 5" xfId="10" xr:uid="{A3422750-7762-43A2-91AD-98F32D421460}"/>
    <cellStyle name="Porcentaje" xfId="3" builtinId="5"/>
    <cellStyle name="PORCENTAJE 2" xfId="5" xr:uid="{AC323F57-E10A-449C-B059-2E6FAD9DC960}"/>
  </cellStyles>
  <dxfs count="0"/>
  <tableStyles count="0" defaultTableStyle="TableStyleMedium2" defaultPivotStyle="PivotStyleLight16"/>
  <colors>
    <mruColors>
      <color rgb="FFEEEE12"/>
      <color rgb="FF33CC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84" Type="http://schemas.openxmlformats.org/officeDocument/2006/relationships/theme" Target="theme/theme1.xml"/><Relationship Id="rId16" Type="http://schemas.openxmlformats.org/officeDocument/2006/relationships/externalLink" Target="externalLinks/externalLink6.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5" Type="http://schemas.openxmlformats.org/officeDocument/2006/relationships/worksheet" Target="worksheets/sheet5.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77" Type="http://schemas.openxmlformats.org/officeDocument/2006/relationships/externalLink" Target="externalLinks/externalLink67.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80" Type="http://schemas.openxmlformats.org/officeDocument/2006/relationships/externalLink" Target="externalLinks/externalLink7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83" Type="http://schemas.openxmlformats.org/officeDocument/2006/relationships/externalLink" Target="externalLinks/externalLink7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81" Type="http://schemas.openxmlformats.org/officeDocument/2006/relationships/externalLink" Target="externalLinks/externalLink7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7" Type="http://schemas.openxmlformats.org/officeDocument/2006/relationships/worksheet" Target="worksheets/sheet7.xml"/><Relationship Id="rId71" Type="http://schemas.openxmlformats.org/officeDocument/2006/relationships/externalLink" Target="externalLinks/externalLink61.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calcChain" Target="calcChain.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225;lisis%20de%20Rubros%20Contables\Inversiones%20VPP\VPP-2007%2006-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clr2-adm\usuarios\ADMINIST\CONTADUR\EXCEL\BALANCE%20MARZO%2005\CACTUS\Cactus%20armado%20bce%2003-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01\users\IPI%20trimestr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Buckup1203/Bces%20CT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Meus%20documentos\SMC\Planfreq\PARAMETR\2002\AutCh110702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Meus%20documentos\WAGNER\EXCEL\SMC\Planfreq\RESUMODE\RESUMO-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atos\Documents%20and%20Settings\harney\Local%20Settings\Temporary%20Internet%20Files\OLK5F\Mejora_Precio_363sitios_CT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SUD\SYS\ADMINIST\CONTADUR\EXCEL\BCE0998\BCE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v-clr2-adm\usuarios\ADMINIST\CONTADUR\EXCEL\BALANCE_SETIEMBRE%2003\CRESUD\BCE%20PUBLICACION%200903\Bce%20Ajustado\BCE%20DE%20PRESENTACION\BCE%20CRESUD%201202%20AJUST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65.2.10\fs_clx\R&#233;alis&#233;%202005\Real%2011-2005\Base%20de%20donn&#233;es\Brazil\Copy%20of%20November%202005%20Brazi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Asia%20monthly%20revi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BACKUP/Sector%20Contable%20-%20Archivos%20Compartidos/An&#225;lisis%20de%20Rubros%20Contables/Deudas%20Comerciales/CONTROL%20PROVEEDORES/An&#225;lisisi%20proveedores%202006-12%20bc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NA%20Nov%20monthly%20review.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Datos/Clientes/TAX/IRIS/IRACIS%202010/PPC/modelo/BALres173%2020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wC/TARSHOP/REVISI&#211;N%20FINAL%20PARA%20DELOITTE/APSA%20-%20SUD%20Iron%20Curtain%20al%2006-07%20local%20gaap%20Tarshop%203.8.200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Mis%20Documentos\Informes%20Mensuales\Gestion%20de%20Cobro%20Dic_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eus%20documentos\SMC\Planfreq\PARAMETR\teste\PF2011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AESPOSITO/Desktop/CRESUD%20CONSO%2003-06%20copi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clr2-adm\Administracion\Documents%20and%20Settings\mtenca\My%20Documents\31.03.08\Grupo%20IRSA\IRSA\BS%20DE%20CAMBI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WINDOWS\Temporary%20Internet%20Files\OLK80E2\BSC01_1_7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y%20Documents/Clientes/IRSA/Dic09/Cyrsa/PPC/ANTICIPO%20Y%20DESACOPIOS%20AL%2029.12.0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ocuments%20and%20Settings/mcaamano.IRSA/Local%20Settings/Temporary%20Internet%20Files/OLK8/HISTORICO%20IRS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ocuments%20and%20Settings\ibraghini\Local%20Settings\Temporary%20Internet%20Files\OLK3C\EOAF%20Individual-0607%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avazquez/Local%20Settings/Temp/wz5c17/Combined%20Targeted%20Testing%20and%20Nonstat%20Sampling%20Templat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MGARRIGA/EXCEL/Bce_1999_2000/Bce_10_1999/Insumos/Consumos_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0999rev%20bs.%20us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CTI%20-%20Liq.%20IVA%2009-200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65.2.10\fs_clx\Daily%20P&amp;L\Daily%20Platform%20Oilseeds\Daily%20P&amp;L\P&amp;L%20Summary%20Report%20Master1%20(version%2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vid\compartido\Empalme\Empalme%2012%2002\EOAF%20Empalme-1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hernand/Application%20Data/Microsoft/Excel/Templates/Accept%20Reject%20Testing%20Template%20US%20v1.2.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Meus%20documentos\SMC\Planfreq\Apf99\APF221299ddtesteglob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N:\Tancaments\2000\IC's\9setembre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ADMINIST/CONTADUR/EXCEL/BALANCE%20JUNIO%2011/CRESUD%20CONSOLIDADO/Armadores/Consolidado/CRESUD%20CONSO%2006-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ORIGINALES\INFORME%20DICIEMBRE%2020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ADMINIST/CONTADUR/EXCEL/BALANCE%20JUNIO%2011/CRESUD%20CONSOLIDADO/Armadores/B&#225;sico/CRESUD%20BASICO%2006-11%20SO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65.2.10\fs_clx\R&#233;alis&#233;\R&#233;alis&#233;%202007\Real-03-2007\05.%20Group%20P&amp;L%20and%20G&amp;A%20files%202007.03\Group%20monthly%20G&amp;A%202007.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iceros\ciceros\CiceroS\outsour-fix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202&#186;\0305%20Llao%20Lla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Consolidacion%20y%20Reporting\CRESUD\ppa%20Junio%202009\Int%20SH\wp&#180;s%20revisados%20por%20PwC\RS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Contabilidad/Sector%20Contable%20-%20Archivos%20Compartidos/An&#225;lisis%20de%20Rubros%20Contables/Creditos%20por%20Ventas/Previsi&#243;n%20para%20Incobrables/2007/Utilizaci&#243;n%20al%2030-06-0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b-jc\work\Clientes\Impuestos\Trabajos%20en%20curso\LPG\Certificaci&#243;n\TRABAJO%20DEFINITIVO\PARA%20INFORME\PGN\A&#241;o%202008\PGN%20-%20Certificaci&#243;n%2000-2008%20(Matriz)_v5.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TRAD\Baldo\CG\DIEN02.PRN"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Comun/PROYECTO%20HORIZONS%20OBRA/octubre%202008/HISTORICO%20BASE%2031.1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Users\rcarballo\Desktop\BBVA-Liq_de_Retenciones_A&amp;A_11_2011_Consolidado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DMINIST/CONTADUR/EXCEL/BALANCE%20MARZO%2005/CACTUS/Cactus%20armado%20bce%2003-0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A%20Pwc/Arcor/Revision%20al%2031_12_2000/Provision%20Ganancias/CAND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b-jc\work\Datos\Datos\Clientes\TAX\IRIS\IRACIS%202010\PPC\modelo\BALres173%20200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Laura-leyva\finanzas\My%20Documents\2003\Resum&#233;n%20escandallos%202003(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65.2.10\fs_clx\Daily%20P&amp;L\P&amp;L%20Summary%20Report%20Master1%20(version%205).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INDI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SHANGH.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My%20Documents/Alto%20Palermo%20S.A.%20Group/Alto%20Palermo%20S.A/2010/07.%20Proyecto%20IFRS/Papeles/CRESUD%20CONSO%2006-09%20deprotegido.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Buckup1203/Bces%20CTI.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0.65.2.10\fs_clx\R&#233;alis&#233;\R&#233;alis&#233;%202006\06Reforecast\Reforecast%20presentation\Macro%20Excel%20Link\OH%20-%20SB%20Draft%202\Restit%20ANA2%20S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DATA\DRM\clientes\Tradition\CIERRES%20MENSUALES\IVA7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_cd1_pdm\ADMINISTRA\WINDOWS\TEMP\DARIO\BCE0498\PBC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0.65.2.10\fs_clx\Daily%20P&amp;L\Reporting%20Daily%20PnL%20Mode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10.65.2.10\fs_clx\Daily%20P&amp;L\2006%20Daily%20PnL%20Archive\Platforms%202006\DAILY%20SUGAR%20RESULT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Users\dfarina\Documents\PERSONAL\Facultad\Temas%20varios%20de%20investigaci&#243;n\Impuestos%20Diferidos\C&#225;lculo%20del%20Impuesto%20Diferido%20(DF)%20v0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rv-cd1-irs\administracion\Control%20de%20Gestion\Controlg\Bce%20Gesti&#243;n%20RT4\Jun-05\Memoria%202004-05\Jun-05\Definitivas\Tabla%20de%20rentas%20Jun-0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bkserver\finanzas\Household%20Technologies\PRISCILA\2003%20Budget\plantilla%20HT%20Mexico%202003%20act%201401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OCUME~1/smontero/LOCALS~1/Temp/notesEA312D/Rummaala%20-%20Altas%20Bienes%20de%20Cambio%2009-2008.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Worksheet%20in%206400%20L&#237;mites%20de%20Deducibilidad%2031.12.2008"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Users\mbenitez\Desktop\02-BBVA_Diagnostico%20Tributario%202009loly\BBVA%20-%20Verif.%20IRACIS%20-%202009.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Users\JAVALOSSANABRIA\CLIENTES\AGRICOLA%20&#209;U%20PORA%20S.A\PPC%20CALCULO%20DE%20IR\6432%20C&#225;lculo%20de%20IR%20al%2031.12.0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Users\abenitez\AppData\Local\Microsoft\Windows\Temporary%20Internet%20Files\Content.Outlook\0P9EYCGT\Impuesto%20Diferido%20al%2031%2012%202011%20v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is%20documentos\Control%20de%20asistencias%20a&#241;o%202000.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datos\Users\Tenders\America%20Movil\PriceBooking\Rel.4%20Core\MSS%20Pricing%20Proposal%20Customer%20Version_price%20lists_v17-Juho.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Documents%20and%20Settings\dfarina\Local%20Settings\Temporary%20Internet%20Files\OLK92\6411%20C&#225;lculo%20IR%20al%2030-06-06%2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ADMINIST/CONTADUR/EXCEL/BALANCE%20MARZO%2005/CRESUD/BCE%20PUBLICACION/ARMADO/CRESUD%20CONSO%2003-0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Clientes/Impuestos/Trabajos%20en%20curso/CTI/Noviembre_2007/CTI%20-%20Liq.%20IVA%2009-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PPC\Armado%20Balances0907_Py.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file:///\\10.22.8.238\Documents%20and%20Settings\ctorres\My%20Documents\Alto%20Palermo\US%20GAAP%2030%2006%2006\20%20F%202006\Soportes%20s%20C&#237;a\Sector%20Contable%20-%20Archivos%20Compartidos\An&#225;lisis%20de%20Rubros%20Contables\Acreedores%20x%20FPC\Posiciones\Fpc%20-%200605.xls?4AE6558F" TargetMode="External"/><Relationship Id="rId1" Type="http://schemas.openxmlformats.org/officeDocument/2006/relationships/externalLinkPath" Target="file:///\\4AE6558F\Fpc%20-%2006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ox"/>
      <sheetName val="Seguimiento de Cambios SOX"/>
      <sheetName val="Saldos"/>
      <sheetName val="4711000001"/>
      <sheetName val="1211200001"/>
      <sheetName val="1211600001"/>
      <sheetName val="Asientos"/>
      <sheetName val="VPP APSA-Historico "/>
      <sheetName val="VPP APSA-Ajustado  "/>
      <sheetName val="comproACity"/>
      <sheetName val="VPP Altocity en ECL"/>
      <sheetName val="ASTO"/>
      <sheetName val="PART.MINORITARIA"/>
      <sheetName val="PART.MINORITARIA AC"/>
      <sheetName val="Ajuste vpp PC a 0603"/>
      <sheetName val="Compra-vta AInv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refreshError="1"/>
      <sheetData sheetId="1" refreshError="1">
        <row r="8">
          <cell r="B8">
            <v>38442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98 (2)"/>
      <sheetName val="PIC98"/>
    </sheetNames>
    <sheetDataSet>
      <sheetData sheetId="0"/>
      <sheetData sheetId="1" refreshError="1">
        <row r="29">
          <cell r="A29" t="str">
            <v>E80</v>
          </cell>
          <cell r="B29">
            <v>93.509096683251897</v>
          </cell>
          <cell r="D29">
            <v>92.520294776974595</v>
          </cell>
        </row>
        <row r="30">
          <cell r="A30" t="str">
            <v>F</v>
          </cell>
          <cell r="B30">
            <v>65.714337662941816</v>
          </cell>
          <cell r="D30">
            <v>89.972496601737959</v>
          </cell>
        </row>
        <row r="31">
          <cell r="A31" t="str">
            <v>M</v>
          </cell>
          <cell r="B31">
            <v>94.016018089167929</v>
          </cell>
          <cell r="D31">
            <v>92.59335457183812</v>
          </cell>
        </row>
        <row r="32">
          <cell r="A32" t="str">
            <v>A</v>
          </cell>
          <cell r="B32">
            <v>97.479405039883829</v>
          </cell>
          <cell r="D32">
            <v>93.843102225787163</v>
          </cell>
        </row>
        <row r="33">
          <cell r="A33" t="str">
            <v>M</v>
          </cell>
          <cell r="B33">
            <v>100.15225690084435</v>
          </cell>
          <cell r="D33">
            <v>97.570487913483817</v>
          </cell>
        </row>
        <row r="34">
          <cell r="A34" t="str">
            <v>J</v>
          </cell>
          <cell r="B34">
            <v>94.926294584784387</v>
          </cell>
          <cell r="D34">
            <v>98.906171460771645</v>
          </cell>
        </row>
        <row r="35">
          <cell r="A35" t="str">
            <v>JUL</v>
          </cell>
          <cell r="B35">
            <v>101.94166171486046</v>
          </cell>
          <cell r="D35">
            <v>100.02298178806733</v>
          </cell>
        </row>
        <row r="36">
          <cell r="A36" t="str">
            <v>A</v>
          </cell>
          <cell r="B36">
            <v>102.25609411343989</v>
          </cell>
          <cell r="D36">
            <v>98.319097796518093</v>
          </cell>
        </row>
        <row r="37">
          <cell r="A37" t="str">
            <v>S</v>
          </cell>
          <cell r="B37">
            <v>104.81143790813707</v>
          </cell>
          <cell r="D37">
            <v>98.676648804053869</v>
          </cell>
        </row>
        <row r="38">
          <cell r="A38" t="str">
            <v>O</v>
          </cell>
          <cell r="B38">
            <v>103.26499792680116</v>
          </cell>
          <cell r="D38">
            <v>97.32090915216051</v>
          </cell>
        </row>
        <row r="39">
          <cell r="A39" t="str">
            <v>N</v>
          </cell>
          <cell r="B39">
            <v>98.349908093741618</v>
          </cell>
          <cell r="D39">
            <v>93.565501848487244</v>
          </cell>
        </row>
        <row r="40">
          <cell r="A40" t="str">
            <v>D</v>
          </cell>
          <cell r="B40">
            <v>94.626130049338244</v>
          </cell>
          <cell r="D40">
            <v>93.972063047996585</v>
          </cell>
        </row>
        <row r="41">
          <cell r="A41" t="str">
            <v>E81</v>
          </cell>
          <cell r="B41">
            <v>89.205404701336747</v>
          </cell>
          <cell r="D41">
            <v>88.518910894136852</v>
          </cell>
        </row>
        <row r="42">
          <cell r="A42" t="str">
            <v>F</v>
          </cell>
          <cell r="B42">
            <v>64.300414745260326</v>
          </cell>
          <cell r="D42">
            <v>90.05869896699437</v>
          </cell>
        </row>
        <row r="43">
          <cell r="A43" t="str">
            <v>M</v>
          </cell>
          <cell r="B43">
            <v>91.289062773181968</v>
          </cell>
          <cell r="D43">
            <v>89.26807316377041</v>
          </cell>
        </row>
        <row r="44">
          <cell r="A44" t="str">
            <v>A</v>
          </cell>
          <cell r="B44">
            <v>91.205103717616794</v>
          </cell>
          <cell r="D44">
            <v>87.917434520885891</v>
          </cell>
        </row>
        <row r="45">
          <cell r="A45" t="str">
            <v>M</v>
          </cell>
          <cell r="B45">
            <v>84.791316919967869</v>
          </cell>
          <cell r="D45">
            <v>84.344636833924184</v>
          </cell>
        </row>
        <row r="46">
          <cell r="A46" t="str">
            <v>J</v>
          </cell>
          <cell r="B46">
            <v>78.464981476724915</v>
          </cell>
          <cell r="D46">
            <v>79.812151420521772</v>
          </cell>
        </row>
        <row r="47">
          <cell r="A47" t="str">
            <v>JUL</v>
          </cell>
          <cell r="B47">
            <v>75.825292246901256</v>
          </cell>
          <cell r="D47">
            <v>74.308562986032754</v>
          </cell>
        </row>
        <row r="48">
          <cell r="A48" t="str">
            <v>A</v>
          </cell>
          <cell r="B48">
            <v>73.908476643500123</v>
          </cell>
          <cell r="D48">
            <v>71.542856369683648</v>
          </cell>
        </row>
        <row r="49">
          <cell r="A49" t="str">
            <v>S</v>
          </cell>
          <cell r="B49">
            <v>75.450019166553147</v>
          </cell>
          <cell r="D49">
            <v>70.996080798991144</v>
          </cell>
        </row>
        <row r="50">
          <cell r="A50" t="str">
            <v>O</v>
          </cell>
          <cell r="B50">
            <v>76.024492863317022</v>
          </cell>
          <cell r="D50">
            <v>72.089523590619265</v>
          </cell>
        </row>
        <row r="51">
          <cell r="A51" t="str">
            <v>N</v>
          </cell>
          <cell r="B51">
            <v>78.293107688765645</v>
          </cell>
          <cell r="D51">
            <v>73.673721580933304</v>
          </cell>
        </row>
        <row r="52">
          <cell r="A52" t="str">
            <v>D</v>
          </cell>
          <cell r="B52">
            <v>80.230991219901881</v>
          </cell>
          <cell r="D52">
            <v>79.971898485513478</v>
          </cell>
        </row>
        <row r="53">
          <cell r="A53" t="str">
            <v>E82</v>
          </cell>
          <cell r="B53">
            <v>74.933256471712724</v>
          </cell>
          <cell r="D53">
            <v>82.90963415485912</v>
          </cell>
        </row>
        <row r="54">
          <cell r="A54" t="str">
            <v>F</v>
          </cell>
          <cell r="B54">
            <v>64.820773239836114</v>
          </cell>
          <cell r="D54">
            <v>80.894863359678098</v>
          </cell>
        </row>
        <row r="55">
          <cell r="A55" t="str">
            <v>M</v>
          </cell>
          <cell r="B55">
            <v>77.750420692924465</v>
          </cell>
          <cell r="D55">
            <v>75.56152668966152</v>
          </cell>
        </row>
        <row r="56">
          <cell r="A56" t="str">
            <v>A</v>
          </cell>
          <cell r="B56">
            <v>72.684088863864901</v>
          </cell>
          <cell r="D56">
            <v>70.012595841198518</v>
          </cell>
        </row>
        <row r="57">
          <cell r="A57" t="str">
            <v>M</v>
          </cell>
          <cell r="B57">
            <v>70.134184569062498</v>
          </cell>
          <cell r="D57">
            <v>69.203944519223839</v>
          </cell>
        </row>
        <row r="58">
          <cell r="A58" t="str">
            <v>J</v>
          </cell>
          <cell r="B58">
            <v>73.481963606929767</v>
          </cell>
          <cell r="D58">
            <v>74.466700603359584</v>
          </cell>
        </row>
        <row r="59">
          <cell r="A59" t="str">
            <v>JUL</v>
          </cell>
          <cell r="B59">
            <v>81.425388786604287</v>
          </cell>
          <cell r="D59">
            <v>80.419893088284311</v>
          </cell>
        </row>
        <row r="60">
          <cell r="A60" t="str">
            <v>A</v>
          </cell>
          <cell r="B60">
            <v>87.117771807526921</v>
          </cell>
          <cell r="D60">
            <v>83.352180396631354</v>
          </cell>
        </row>
        <row r="61">
          <cell r="A61" t="str">
            <v>S</v>
          </cell>
          <cell r="B61">
            <v>88.362229120213328</v>
          </cell>
          <cell r="D61">
            <v>82.944909039173737</v>
          </cell>
        </row>
        <row r="62">
          <cell r="A62" t="str">
            <v>O</v>
          </cell>
          <cell r="B62">
            <v>87.978659835701507</v>
          </cell>
          <cell r="D62">
            <v>83.615404118198128</v>
          </cell>
        </row>
        <row r="63">
          <cell r="A63" t="str">
            <v>N</v>
          </cell>
          <cell r="B63">
            <v>90.761115880900732</v>
          </cell>
          <cell r="D63">
            <v>84.39028152944141</v>
          </cell>
        </row>
        <row r="64">
          <cell r="A64" t="str">
            <v>D</v>
          </cell>
          <cell r="B64">
            <v>85.884879040488499</v>
          </cell>
          <cell r="D64">
            <v>85.10339582016249</v>
          </cell>
        </row>
        <row r="65">
          <cell r="A65" t="str">
            <v>E83</v>
          </cell>
          <cell r="B65">
            <v>85.423806826999538</v>
          </cell>
          <cell r="D65">
            <v>87.515084259780537</v>
          </cell>
        </row>
        <row r="66">
          <cell r="A66" t="str">
            <v>F</v>
          </cell>
          <cell r="B66">
            <v>63.529847398216774</v>
          </cell>
          <cell r="D66">
            <v>87.075147941173711</v>
          </cell>
        </row>
        <row r="67">
          <cell r="A67" t="str">
            <v>M</v>
          </cell>
          <cell r="B67">
            <v>88.877509745615924</v>
          </cell>
          <cell r="D67">
            <v>88.758436646878877</v>
          </cell>
        </row>
        <row r="68">
          <cell r="A68" t="str">
            <v>A</v>
          </cell>
          <cell r="B68">
            <v>87.237492963297981</v>
          </cell>
          <cell r="D68">
            <v>83.298145324582521</v>
          </cell>
        </row>
        <row r="69">
          <cell r="A69" t="str">
            <v>M</v>
          </cell>
          <cell r="B69">
            <v>90.71690369295473</v>
          </cell>
          <cell r="D69">
            <v>88.76948492403028</v>
          </cell>
        </row>
        <row r="70">
          <cell r="A70" t="str">
            <v>J</v>
          </cell>
          <cell r="B70">
            <v>92.771142949436324</v>
          </cell>
          <cell r="D70">
            <v>94.711725544350116</v>
          </cell>
        </row>
        <row r="71">
          <cell r="A71" t="str">
            <v>JUL</v>
          </cell>
          <cell r="B71">
            <v>94.687376352913788</v>
          </cell>
          <cell r="D71">
            <v>93.159523195479721</v>
          </cell>
        </row>
        <row r="72">
          <cell r="A72" t="str">
            <v>A</v>
          </cell>
          <cell r="B72">
            <v>99.442002778134707</v>
          </cell>
          <cell r="D72">
            <v>93.803832893103163</v>
          </cell>
        </row>
        <row r="73">
          <cell r="A73" t="str">
            <v>S</v>
          </cell>
          <cell r="B73">
            <v>101.27521250866633</v>
          </cell>
          <cell r="D73">
            <v>94.823957504931613</v>
          </cell>
        </row>
        <row r="74">
          <cell r="A74" t="str">
            <v>O</v>
          </cell>
          <cell r="B74">
            <v>92.451032768456059</v>
          </cell>
          <cell r="D74">
            <v>87.10021129520473</v>
          </cell>
        </row>
        <row r="75">
          <cell r="A75" t="str">
            <v>N</v>
          </cell>
          <cell r="B75">
            <v>99.712599517894674</v>
          </cell>
          <cell r="D75">
            <v>92.876682423503269</v>
          </cell>
        </row>
        <row r="76">
          <cell r="A76" t="str">
            <v>D</v>
          </cell>
          <cell r="B76">
            <v>87.307734629160805</v>
          </cell>
          <cell r="D76">
            <v>87.046645956321484</v>
          </cell>
        </row>
        <row r="77">
          <cell r="A77" t="str">
            <v>E84</v>
          </cell>
          <cell r="B77">
            <v>86.479298173425647</v>
          </cell>
          <cell r="D77">
            <v>88.745511184332813</v>
          </cell>
        </row>
        <row r="78">
          <cell r="A78" t="str">
            <v>F</v>
          </cell>
          <cell r="B78">
            <v>68.808299206169508</v>
          </cell>
          <cell r="D78">
            <v>93.064472371946493</v>
          </cell>
        </row>
        <row r="79">
          <cell r="A79" t="str">
            <v>M</v>
          </cell>
          <cell r="B79">
            <v>94.387125803519865</v>
          </cell>
          <cell r="D79">
            <v>93.986487518239258</v>
          </cell>
        </row>
        <row r="80">
          <cell r="A80" t="str">
            <v>A</v>
          </cell>
          <cell r="B80">
            <v>99.30549792166552</v>
          </cell>
          <cell r="D80">
            <v>96.705011733153597</v>
          </cell>
        </row>
        <row r="81">
          <cell r="A81" t="str">
            <v>M</v>
          </cell>
          <cell r="B81">
            <v>101.76705084379378</v>
          </cell>
          <cell r="D81">
            <v>99.650450249930699</v>
          </cell>
        </row>
        <row r="82">
          <cell r="A82" t="str">
            <v>J</v>
          </cell>
          <cell r="B82">
            <v>100.55710504211875</v>
          </cell>
          <cell r="D82">
            <v>103.12713027934559</v>
          </cell>
        </row>
        <row r="83">
          <cell r="A83" t="str">
            <v>JUL</v>
          </cell>
          <cell r="B83">
            <v>101.27921046566453</v>
          </cell>
          <cell r="D83">
            <v>99.093607579685482</v>
          </cell>
        </row>
        <row r="84">
          <cell r="A84" t="str">
            <v>A</v>
          </cell>
          <cell r="B84">
            <v>105.89072927589061</v>
          </cell>
          <cell r="D84">
            <v>99.658222899586477</v>
          </cell>
        </row>
        <row r="85">
          <cell r="A85" t="str">
            <v>S</v>
          </cell>
          <cell r="B85">
            <v>99.066073919691092</v>
          </cell>
          <cell r="D85">
            <v>94.086553611740044</v>
          </cell>
        </row>
        <row r="86">
          <cell r="A86" t="str">
            <v>O</v>
          </cell>
          <cell r="B86">
            <v>106.4245757500381</v>
          </cell>
          <cell r="D86">
            <v>97.91413315381287</v>
          </cell>
        </row>
        <row r="87">
          <cell r="A87" t="str">
            <v>N</v>
          </cell>
          <cell r="B87">
            <v>100.42969521899236</v>
          </cell>
          <cell r="D87">
            <v>93.900206467767916</v>
          </cell>
        </row>
        <row r="88">
          <cell r="A88" t="str">
            <v>D</v>
          </cell>
          <cell r="B88">
            <v>89.559659023229443</v>
          </cell>
          <cell r="D88">
            <v>92.427330406433654</v>
          </cell>
        </row>
        <row r="89">
          <cell r="A89" t="str">
            <v>E85</v>
          </cell>
          <cell r="B89">
            <v>88.084849835709647</v>
          </cell>
          <cell r="D89">
            <v>91.326830958492366</v>
          </cell>
        </row>
        <row r="90">
          <cell r="A90" t="str">
            <v>F</v>
          </cell>
          <cell r="B90">
            <v>65.684066753002369</v>
          </cell>
          <cell r="D90">
            <v>89.089507822854003</v>
          </cell>
        </row>
        <row r="91">
          <cell r="A91" t="str">
            <v>M</v>
          </cell>
          <cell r="B91">
            <v>88.02153849745595</v>
          </cell>
          <cell r="D91">
            <v>88.79139696238181</v>
          </cell>
        </row>
        <row r="92">
          <cell r="A92" t="str">
            <v>A</v>
          </cell>
          <cell r="B92">
            <v>91.140189444727667</v>
          </cell>
          <cell r="D92">
            <v>88.481465702436793</v>
          </cell>
        </row>
        <row r="93">
          <cell r="A93" t="str">
            <v>M</v>
          </cell>
          <cell r="B93">
            <v>87.456074552298404</v>
          </cell>
          <cell r="D93">
            <v>84.653334755430123</v>
          </cell>
        </row>
        <row r="94">
          <cell r="A94" t="str">
            <v>J</v>
          </cell>
          <cell r="B94">
            <v>75.943807875655125</v>
          </cell>
          <cell r="D94">
            <v>78.094379137502543</v>
          </cell>
        </row>
        <row r="95">
          <cell r="A95" t="str">
            <v>JUL</v>
          </cell>
          <cell r="B95">
            <v>79.705832938420571</v>
          </cell>
          <cell r="D95">
            <v>76.635547295316982</v>
          </cell>
        </row>
        <row r="96">
          <cell r="A96" t="str">
            <v>A</v>
          </cell>
          <cell r="B96">
            <v>85.266017596142575</v>
          </cell>
          <cell r="D96">
            <v>79.984029245259975</v>
          </cell>
        </row>
        <row r="97">
          <cell r="A97" t="str">
            <v>S</v>
          </cell>
          <cell r="B97">
            <v>92.616534074622763</v>
          </cell>
          <cell r="D97">
            <v>87.157366980024008</v>
          </cell>
        </row>
        <row r="98">
          <cell r="A98" t="str">
            <v>O</v>
          </cell>
          <cell r="B98">
            <v>99.938966478944081</v>
          </cell>
          <cell r="D98">
            <v>91.819504679015097</v>
          </cell>
        </row>
        <row r="99">
          <cell r="A99" t="str">
            <v>N</v>
          </cell>
          <cell r="B99">
            <v>97.121080460843444</v>
          </cell>
          <cell r="D99">
            <v>92.310542525174625</v>
          </cell>
        </row>
        <row r="100">
          <cell r="A100" t="str">
            <v>D</v>
          </cell>
          <cell r="B100">
            <v>94.696576436416237</v>
          </cell>
          <cell r="D100">
            <v>97.238760997306116</v>
          </cell>
        </row>
        <row r="101">
          <cell r="A101" t="str">
            <v>E86</v>
          </cell>
          <cell r="B101">
            <v>92.513780839666993</v>
          </cell>
          <cell r="D101">
            <v>96.95587088674931</v>
          </cell>
        </row>
        <row r="102">
          <cell r="A102" t="str">
            <v>F</v>
          </cell>
          <cell r="B102">
            <v>71.635521631995616</v>
          </cell>
          <cell r="D102">
            <v>96.214149835712519</v>
          </cell>
        </row>
        <row r="103">
          <cell r="A103" t="str">
            <v>M</v>
          </cell>
          <cell r="B103">
            <v>93.239857893859522</v>
          </cell>
          <cell r="D103">
            <v>93.480340234666869</v>
          </cell>
        </row>
        <row r="104">
          <cell r="A104" t="str">
            <v>A</v>
          </cell>
          <cell r="B104">
            <v>101.94775357204303</v>
          </cell>
          <cell r="D104">
            <v>99.42335879026443</v>
          </cell>
        </row>
        <row r="105">
          <cell r="A105" t="str">
            <v>M</v>
          </cell>
          <cell r="B105">
            <v>102.10472994792663</v>
          </cell>
          <cell r="D105">
            <v>99.366816550726853</v>
          </cell>
        </row>
        <row r="106">
          <cell r="A106" t="str">
            <v>J</v>
          </cell>
          <cell r="B106">
            <v>89.223977221082293</v>
          </cell>
          <cell r="D106">
            <v>91.529704842025282</v>
          </cell>
        </row>
        <row r="107">
          <cell r="A107" t="str">
            <v>JUL</v>
          </cell>
          <cell r="B107">
            <v>105.88875213833086</v>
          </cell>
          <cell r="D107">
            <v>101.53328248157524</v>
          </cell>
        </row>
        <row r="108">
          <cell r="A108" t="str">
            <v>A</v>
          </cell>
          <cell r="B108">
            <v>110.80838430754349</v>
          </cell>
          <cell r="D108">
            <v>105.28730517938226</v>
          </cell>
        </row>
        <row r="109">
          <cell r="A109" t="str">
            <v>S</v>
          </cell>
          <cell r="B109">
            <v>112.44086859210182</v>
          </cell>
          <cell r="D109">
            <v>105.04099390543223</v>
          </cell>
        </row>
        <row r="110">
          <cell r="A110" t="str">
            <v>O</v>
          </cell>
          <cell r="B110">
            <v>113.36662664174999</v>
          </cell>
          <cell r="D110">
            <v>104.07396863717231</v>
          </cell>
        </row>
        <row r="111">
          <cell r="A111" t="str">
            <v>N</v>
          </cell>
          <cell r="B111">
            <v>106.67635904243362</v>
          </cell>
          <cell r="D111">
            <v>102.63617737890749</v>
          </cell>
        </row>
        <row r="112">
          <cell r="A112" t="str">
            <v>D</v>
          </cell>
          <cell r="B112">
            <v>100.15338817126666</v>
          </cell>
          <cell r="D112">
            <v>101.77231070016676</v>
          </cell>
        </row>
        <row r="113">
          <cell r="A113" t="str">
            <v>E87</v>
          </cell>
          <cell r="B113">
            <v>95.226480210408639</v>
          </cell>
          <cell r="D113">
            <v>101.54316609488482</v>
          </cell>
        </row>
        <row r="114">
          <cell r="A114" t="str">
            <v>F</v>
          </cell>
          <cell r="B114">
            <v>74.717488459657702</v>
          </cell>
          <cell r="D114">
            <v>99.056537897863038</v>
          </cell>
        </row>
        <row r="115">
          <cell r="A115" t="str">
            <v>M</v>
          </cell>
          <cell r="B115">
            <v>101.72725755522987</v>
          </cell>
          <cell r="D115">
            <v>100.41996971179034</v>
          </cell>
        </row>
        <row r="116">
          <cell r="A116" t="str">
            <v>A</v>
          </cell>
          <cell r="B116">
            <v>104.23121904443812</v>
          </cell>
          <cell r="D116">
            <v>102.75433930467891</v>
          </cell>
        </row>
        <row r="117">
          <cell r="A117" t="str">
            <v>M</v>
          </cell>
          <cell r="B117">
            <v>103.46128496679717</v>
          </cell>
          <cell r="D117">
            <v>102.24189023217032</v>
          </cell>
        </row>
        <row r="118">
          <cell r="A118" t="str">
            <v>J</v>
          </cell>
          <cell r="B118">
            <v>106.40204219389705</v>
          </cell>
          <cell r="D118">
            <v>107.16495860665546</v>
          </cell>
        </row>
        <row r="119">
          <cell r="A119" t="str">
            <v>JUL</v>
          </cell>
          <cell r="B119">
            <v>111.5578574964822</v>
          </cell>
          <cell r="D119">
            <v>106.83599944105404</v>
          </cell>
        </row>
        <row r="120">
          <cell r="A120" t="str">
            <v>A</v>
          </cell>
          <cell r="B120">
            <v>108.7311601195688</v>
          </cell>
          <cell r="D120">
            <v>104.15362294670624</v>
          </cell>
        </row>
        <row r="121">
          <cell r="A121" t="str">
            <v>S</v>
          </cell>
          <cell r="B121">
            <v>110.32556189872881</v>
          </cell>
          <cell r="D121">
            <v>103.53554204872418</v>
          </cell>
        </row>
        <row r="122">
          <cell r="A122" t="str">
            <v>O</v>
          </cell>
          <cell r="B122">
            <v>104.4761720558826</v>
          </cell>
          <cell r="D122">
            <v>97.744163537099467</v>
          </cell>
        </row>
        <row r="123">
          <cell r="A123" t="str">
            <v>N</v>
          </cell>
          <cell r="B123">
            <v>98.411762208473377</v>
          </cell>
          <cell r="D123">
            <v>93.733734093518237</v>
          </cell>
        </row>
        <row r="124">
          <cell r="A124" t="str">
            <v>D</v>
          </cell>
          <cell r="B124">
            <v>96.848480451607529</v>
          </cell>
          <cell r="D124">
            <v>98.069151843264564</v>
          </cell>
        </row>
        <row r="125">
          <cell r="A125" t="str">
            <v>E88</v>
          </cell>
          <cell r="B125">
            <v>92.34280354779294</v>
          </cell>
          <cell r="D125">
            <v>99.897915935629413</v>
          </cell>
        </row>
        <row r="126">
          <cell r="A126" t="str">
            <v>F</v>
          </cell>
          <cell r="B126">
            <v>79.176685929006055</v>
          </cell>
          <cell r="D126">
            <v>102.9847984767222</v>
          </cell>
        </row>
        <row r="127">
          <cell r="A127" t="str">
            <v>M</v>
          </cell>
          <cell r="B127">
            <v>104.6309967216196</v>
          </cell>
          <cell r="D127">
            <v>103.7003046928351</v>
          </cell>
        </row>
        <row r="128">
          <cell r="A128" t="str">
            <v>A</v>
          </cell>
          <cell r="B128">
            <v>96.382993322764378</v>
          </cell>
          <cell r="D128">
            <v>95.338142304497708</v>
          </cell>
        </row>
        <row r="129">
          <cell r="A129" t="str">
            <v>M</v>
          </cell>
          <cell r="B129">
            <v>103.2904490142609</v>
          </cell>
          <cell r="D129">
            <v>99.900748958745098</v>
          </cell>
        </row>
        <row r="130">
          <cell r="A130" t="str">
            <v>J</v>
          </cell>
          <cell r="B130">
            <v>99.014716596273615</v>
          </cell>
          <cell r="D130">
            <v>100.80360413027576</v>
          </cell>
        </row>
        <row r="131">
          <cell r="A131" t="str">
            <v>JUL</v>
          </cell>
          <cell r="B131">
            <v>103.0459690896345</v>
          </cell>
          <cell r="D131">
            <v>99.635555087661089</v>
          </cell>
        </row>
        <row r="132">
          <cell r="A132" t="str">
            <v>A</v>
          </cell>
          <cell r="B132">
            <v>101.4145673770813</v>
          </cell>
          <cell r="D132">
            <v>95.236898642698122</v>
          </cell>
        </row>
        <row r="133">
          <cell r="A133" t="str">
            <v>S</v>
          </cell>
          <cell r="B133">
            <v>95.955913902128003</v>
          </cell>
          <cell r="D133">
            <v>90.237233614162307</v>
          </cell>
        </row>
        <row r="134">
          <cell r="A134" t="str">
            <v>O</v>
          </cell>
          <cell r="B134">
            <v>92.916249538162447</v>
          </cell>
          <cell r="D134">
            <v>87.754932762743593</v>
          </cell>
        </row>
        <row r="135">
          <cell r="A135" t="str">
            <v>N</v>
          </cell>
          <cell r="B135">
            <v>94.854213829805758</v>
          </cell>
          <cell r="D135">
            <v>89.171708636523064</v>
          </cell>
        </row>
        <row r="136">
          <cell r="A136" t="str">
            <v>D</v>
          </cell>
          <cell r="B136">
            <v>87.044727160161571</v>
          </cell>
          <cell r="D136">
            <v>87.011481430640202</v>
          </cell>
        </row>
        <row r="137">
          <cell r="A137" t="str">
            <v>E89</v>
          </cell>
          <cell r="B137">
            <v>81.350926833820424</v>
          </cell>
          <cell r="D137">
            <v>94.192936230848147</v>
          </cell>
        </row>
        <row r="138">
          <cell r="A138" t="str">
            <v>F</v>
          </cell>
          <cell r="B138">
            <v>78.654114978181809</v>
          </cell>
          <cell r="D138">
            <v>93.294868312024093</v>
          </cell>
        </row>
        <row r="139">
          <cell r="A139" t="str">
            <v>M</v>
          </cell>
          <cell r="B139">
            <v>96.866811436883609</v>
          </cell>
          <cell r="D139">
            <v>94.194073571469943</v>
          </cell>
        </row>
        <row r="140">
          <cell r="A140" t="str">
            <v>A</v>
          </cell>
          <cell r="B140">
            <v>91.424513865545677</v>
          </cell>
          <cell r="D140">
            <v>94.52317919299108</v>
          </cell>
        </row>
        <row r="141">
          <cell r="A141" t="str">
            <v>M</v>
          </cell>
          <cell r="B141">
            <v>78.079534127841313</v>
          </cell>
          <cell r="D141">
            <v>75.438903887333723</v>
          </cell>
        </row>
        <row r="142">
          <cell r="A142" t="str">
            <v>J</v>
          </cell>
          <cell r="B142">
            <v>78.928445102576887</v>
          </cell>
          <cell r="D142">
            <v>79.279499186305713</v>
          </cell>
        </row>
        <row r="143">
          <cell r="A143" t="str">
            <v>JUL</v>
          </cell>
          <cell r="B143">
            <v>79.525220685202896</v>
          </cell>
          <cell r="D143">
            <v>76.809811282635721</v>
          </cell>
        </row>
        <row r="144">
          <cell r="A144" t="str">
            <v>A</v>
          </cell>
          <cell r="B144">
            <v>83.529129508371341</v>
          </cell>
          <cell r="D144">
            <v>78.322231774406816</v>
          </cell>
        </row>
        <row r="145">
          <cell r="A145" t="str">
            <v>S</v>
          </cell>
          <cell r="B145">
            <v>84.762673072471017</v>
          </cell>
          <cell r="D145">
            <v>80.818442745797796</v>
          </cell>
        </row>
        <row r="146">
          <cell r="A146" t="str">
            <v>O</v>
          </cell>
          <cell r="B146">
            <v>91.040716063606965</v>
          </cell>
          <cell r="D146">
            <v>85.189022196590159</v>
          </cell>
        </row>
        <row r="147">
          <cell r="A147" t="str">
            <v>N</v>
          </cell>
          <cell r="B147">
            <v>90.650850300277028</v>
          </cell>
          <cell r="D147">
            <v>85.092879602421803</v>
          </cell>
        </row>
        <row r="148">
          <cell r="A148" t="str">
            <v>D</v>
          </cell>
          <cell r="B148">
            <v>87.482613132750203</v>
          </cell>
          <cell r="D148">
            <v>88.602772695841608</v>
          </cell>
        </row>
        <row r="149">
          <cell r="A149" t="str">
            <v>E90</v>
          </cell>
          <cell r="B149">
            <v>74.957582754935046</v>
          </cell>
          <cell r="D149">
            <v>79.922306205200641</v>
          </cell>
        </row>
        <row r="150">
          <cell r="A150" t="str">
            <v>F</v>
          </cell>
          <cell r="B150">
            <v>60.885196999308413</v>
          </cell>
          <cell r="D150">
            <v>78.647809487463405</v>
          </cell>
        </row>
        <row r="151">
          <cell r="A151" t="str">
            <v>M</v>
          </cell>
          <cell r="B151">
            <v>72.220177428456893</v>
          </cell>
          <cell r="D151">
            <v>70.963237887254138</v>
          </cell>
        </row>
        <row r="152">
          <cell r="A152" t="str">
            <v>A</v>
          </cell>
          <cell r="B152">
            <v>74.995116625505659</v>
          </cell>
          <cell r="D152">
            <v>77.392008487671703</v>
          </cell>
        </row>
        <row r="153">
          <cell r="A153" t="str">
            <v>M</v>
          </cell>
          <cell r="B153">
            <v>83.12686825295529</v>
          </cell>
          <cell r="D153">
            <v>80.371384784324135</v>
          </cell>
        </row>
        <row r="154">
          <cell r="A154" t="str">
            <v>J</v>
          </cell>
          <cell r="B154">
            <v>79.835381603369527</v>
          </cell>
          <cell r="D154">
            <v>80.778044561831678</v>
          </cell>
        </row>
        <row r="155">
          <cell r="A155" t="str">
            <v>JUL</v>
          </cell>
          <cell r="B155">
            <v>79.205493503920621</v>
          </cell>
          <cell r="D155">
            <v>76.548735842454704</v>
          </cell>
        </row>
        <row r="156">
          <cell r="A156" t="str">
            <v>A</v>
          </cell>
          <cell r="B156">
            <v>92.060068861394612</v>
          </cell>
          <cell r="D156">
            <v>86.631533639076054</v>
          </cell>
        </row>
        <row r="157">
          <cell r="A157" t="str">
            <v>S</v>
          </cell>
          <cell r="B157">
            <v>89.281124088300459</v>
          </cell>
          <cell r="D157">
            <v>86.079481012653247</v>
          </cell>
        </row>
        <row r="158">
          <cell r="A158" t="str">
            <v>O</v>
          </cell>
          <cell r="B158">
            <v>94.052165478285602</v>
          </cell>
          <cell r="D158">
            <v>86.980519295156782</v>
          </cell>
        </row>
        <row r="159">
          <cell r="A159" t="str">
            <v>N</v>
          </cell>
          <cell r="B159">
            <v>92.930617955933187</v>
          </cell>
          <cell r="D159">
            <v>87.232529976524873</v>
          </cell>
        </row>
        <row r="160">
          <cell r="A160" t="str">
            <v>D</v>
          </cell>
          <cell r="B160">
            <v>88.056069588698975</v>
          </cell>
          <cell r="D160">
            <v>89.459643041324227</v>
          </cell>
        </row>
        <row r="161">
          <cell r="A161" t="str">
            <v>E91</v>
          </cell>
          <cell r="B161">
            <v>83.03750885927488</v>
          </cell>
          <cell r="D161">
            <v>89.175051293796514</v>
          </cell>
        </row>
        <row r="162">
          <cell r="A162" t="str">
            <v>F</v>
          </cell>
          <cell r="B162">
            <v>65.808371550740176</v>
          </cell>
          <cell r="D162">
            <v>81.74277597179757</v>
          </cell>
        </row>
        <row r="163">
          <cell r="A163" t="str">
            <v>M</v>
          </cell>
          <cell r="B163">
            <v>75.08450422242808</v>
          </cell>
          <cell r="D163">
            <v>74.599071721228469</v>
          </cell>
        </row>
        <row r="164">
          <cell r="A164" t="str">
            <v>A</v>
          </cell>
          <cell r="B164">
            <v>83.497798819953346</v>
          </cell>
          <cell r="D164">
            <v>84.82269032489377</v>
          </cell>
        </row>
        <row r="165">
          <cell r="A165" t="str">
            <v>M</v>
          </cell>
          <cell r="B165">
            <v>95.025007516275963</v>
          </cell>
          <cell r="D165">
            <v>91.5585534065753</v>
          </cell>
        </row>
        <row r="166">
          <cell r="A166" t="str">
            <v>J</v>
          </cell>
          <cell r="B166">
            <v>88.710820707989598</v>
          </cell>
          <cell r="D166">
            <v>88.948336014451954</v>
          </cell>
        </row>
        <row r="167">
          <cell r="A167" t="str">
            <v>JUL</v>
          </cell>
          <cell r="B167">
            <v>99.739723436721661</v>
          </cell>
          <cell r="D167">
            <v>94.612985030671965</v>
          </cell>
        </row>
        <row r="168">
          <cell r="A168" t="str">
            <v>A</v>
          </cell>
          <cell r="B168">
            <v>102.81464214188755</v>
          </cell>
          <cell r="D168">
            <v>97.76683629838378</v>
          </cell>
        </row>
        <row r="169">
          <cell r="A169" t="str">
            <v>S</v>
          </cell>
          <cell r="B169">
            <v>101.97528721913682</v>
          </cell>
          <cell r="D169">
            <v>98.113846100452761</v>
          </cell>
        </row>
        <row r="170">
          <cell r="A170" t="str">
            <v>O</v>
          </cell>
          <cell r="B170">
            <v>107.37467395017615</v>
          </cell>
          <cell r="D170">
            <v>100.24480381784703</v>
          </cell>
        </row>
        <row r="171">
          <cell r="A171" t="str">
            <v>N</v>
          </cell>
          <cell r="B171">
            <v>104.56834742318669</v>
          </cell>
          <cell r="D171">
            <v>101.46055027831598</v>
          </cell>
        </row>
        <row r="172">
          <cell r="A172" t="str">
            <v>D</v>
          </cell>
          <cell r="B172">
            <v>98.955846722620919</v>
          </cell>
          <cell r="D172">
            <v>99.843797771951202</v>
          </cell>
        </row>
        <row r="173">
          <cell r="A173" t="str">
            <v>E92</v>
          </cell>
          <cell r="B173">
            <v>96.836768949032106</v>
          </cell>
          <cell r="D173">
            <v>104.17091118829805</v>
          </cell>
        </row>
        <row r="174">
          <cell r="A174" t="str">
            <v>F</v>
          </cell>
          <cell r="B174">
            <v>82.578201495384036</v>
          </cell>
          <cell r="D174">
            <v>102.2970374429005</v>
          </cell>
        </row>
        <row r="175">
          <cell r="A175" t="str">
            <v>M</v>
          </cell>
          <cell r="B175">
            <v>104.69371768103279</v>
          </cell>
          <cell r="D175">
            <v>102.77591135359799</v>
          </cell>
        </row>
        <row r="176">
          <cell r="A176" t="str">
            <v>A</v>
          </cell>
          <cell r="B176">
            <v>105.18921509199775</v>
          </cell>
          <cell r="D176">
            <v>106.8334297476782</v>
          </cell>
        </row>
        <row r="177">
          <cell r="A177" t="str">
            <v>M</v>
          </cell>
          <cell r="B177">
            <v>106.30733893077596</v>
          </cell>
          <cell r="D177">
            <v>105.19499421799765</v>
          </cell>
        </row>
        <row r="178">
          <cell r="A178" t="str">
            <v>J</v>
          </cell>
          <cell r="B178">
            <v>111.38342870179194</v>
          </cell>
          <cell r="D178">
            <v>108.68231881258608</v>
          </cell>
        </row>
        <row r="179">
          <cell r="A179" t="str">
            <v>JUL</v>
          </cell>
          <cell r="B179">
            <v>111.80936469983963</v>
          </cell>
          <cell r="D179">
            <v>106.28636736810994</v>
          </cell>
        </row>
        <row r="180">
          <cell r="A180" t="str">
            <v>A</v>
          </cell>
          <cell r="B180">
            <v>108.00178261399449</v>
          </cell>
          <cell r="D180">
            <v>104.59327839765984</v>
          </cell>
        </row>
        <row r="181">
          <cell r="A181" t="str">
            <v>S</v>
          </cell>
          <cell r="B181">
            <v>111.77066384968177</v>
          </cell>
          <cell r="D181">
            <v>106.61167563105852</v>
          </cell>
        </row>
        <row r="182">
          <cell r="A182" t="str">
            <v>O</v>
          </cell>
          <cell r="B182">
            <v>111.8232061335689</v>
          </cell>
          <cell r="D182">
            <v>106.32325129689836</v>
          </cell>
        </row>
        <row r="183">
          <cell r="A183" t="str">
            <v>N</v>
          </cell>
          <cell r="B183">
            <v>109.46893395201241</v>
          </cell>
          <cell r="D183">
            <v>106.28381330981597</v>
          </cell>
        </row>
        <row r="184">
          <cell r="A184" t="str">
            <v>D</v>
          </cell>
          <cell r="B184">
            <v>111.08272763079097</v>
          </cell>
          <cell r="D184">
            <v>111.20369881996903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epar-01.11.1999"/>
      <sheetName val="Sercomtel-01-07-02"/>
      <sheetName val="Sctl-canais-01-07-02"/>
      <sheetName val="dtc"/>
      <sheetName val="PARAM-teste211100"/>
      <sheetName val="PARAM-teste211100 (2)"/>
      <sheetName val="PlanFreq"/>
      <sheetName val="auxiliar"/>
      <sheetName val="atc e dtc"/>
      <sheetName val="resumo dtc e atc-aux"/>
      <sheetName val="teste"/>
      <sheetName val="Banda A"/>
      <sheetName val="DVCC"/>
      <sheetName val="RESUMO ATC-DTC"/>
      <sheetName val="resumo color code"/>
      <sheetName val="resumo dcch e acc"/>
      <sheetName val="mtclp-read"/>
      <sheetName val=" VTOS"/>
      <sheetName val="CTO VTAS"/>
      <sheetName val="INVERSIONES"/>
      <sheetName val="MON.EXTRANJERA"/>
      <sheetName val="PREVISIONES"/>
      <sheetName val="Telepar-01_11_1999"/>
      <sheetName val="PARAM-teste211100_(2)"/>
      <sheetName val="atc_e_dtc"/>
      <sheetName val="resumo_dtc_e_atc-aux"/>
      <sheetName val="Banda_A"/>
      <sheetName val="RESUMO_ATC-DTC"/>
      <sheetName val="resumo_color_code"/>
      <sheetName val="resumo_dcch_e_acc"/>
      <sheetName val="_VTOS"/>
      <sheetName val="CTO_VTAS"/>
      <sheetName val="MON_EXTRANJERA"/>
      <sheetName val="INPUT"/>
      <sheetName val="RESUMO ATC_DTC"/>
      <sheetName val="Base Cost"/>
      <sheetName val="Assumptions"/>
      <sheetName val="AutCh110702a"/>
      <sheetName val="Cotação de Ferr. Rede Externa"/>
      <sheetName val="Anel 1.1"/>
      <sheetName val="Parameter"/>
      <sheetName val="Resumen Inv."/>
      <sheetName val="Anexos"/>
      <sheetName val="Inversión Trole"/>
      <sheetName val="HPS Slit Coil (Centralia)"/>
    </sheetNames>
    <sheetDataSet>
      <sheetData sheetId="0">
        <row r="4">
          <cell r="L4">
            <v>0</v>
          </cell>
        </row>
      </sheetData>
      <sheetData sheetId="1">
        <row r="4">
          <cell r="A4" t="str">
            <v>cel</v>
          </cell>
        </row>
      </sheetData>
      <sheetData sheetId="2">
        <row r="4">
          <cell r="A4" t="str">
            <v>cel</v>
          </cell>
        </row>
      </sheetData>
      <sheetData sheetId="3">
        <row r="3">
          <cell r="A3" t="str">
            <v>cel</v>
          </cell>
        </row>
      </sheetData>
      <sheetData sheetId="4"/>
      <sheetData sheetId="5"/>
      <sheetData sheetId="6"/>
      <sheetData sheetId="7"/>
      <sheetData sheetId="8" refreshError="1">
        <row r="4">
          <cell r="L4">
            <v>0</v>
          </cell>
          <cell r="M4" t="str">
            <v>DTC</v>
          </cell>
          <cell r="N4" t="str">
            <v>check</v>
          </cell>
          <cell r="O4" t="str">
            <v>rádios</v>
          </cell>
          <cell r="P4">
            <v>1</v>
          </cell>
          <cell r="Q4">
            <v>2</v>
          </cell>
          <cell r="R4">
            <v>3</v>
          </cell>
          <cell r="S4">
            <v>4</v>
          </cell>
          <cell r="T4">
            <v>5</v>
          </cell>
          <cell r="U4">
            <v>6</v>
          </cell>
          <cell r="V4">
            <v>7</v>
          </cell>
          <cell r="W4">
            <v>8</v>
          </cell>
          <cell r="X4">
            <v>9</v>
          </cell>
          <cell r="Y4">
            <v>10</v>
          </cell>
          <cell r="Z4">
            <v>11</v>
          </cell>
          <cell r="AA4">
            <v>12</v>
          </cell>
          <cell r="AB4">
            <v>13</v>
          </cell>
          <cell r="AC4">
            <v>14</v>
          </cell>
          <cell r="AD4">
            <v>15</v>
          </cell>
          <cell r="AE4">
            <v>0</v>
          </cell>
          <cell r="AF4" t="str">
            <v>ATC</v>
          </cell>
          <cell r="AG4" t="str">
            <v>check</v>
          </cell>
          <cell r="AH4" t="str">
            <v>rádios</v>
          </cell>
          <cell r="AI4" t="str">
            <v>1º gr.</v>
          </cell>
          <cell r="AK4" t="str">
            <v>2º gr.</v>
          </cell>
          <cell r="AM4">
            <v>1</v>
          </cell>
          <cell r="AN4">
            <v>2</v>
          </cell>
          <cell r="AO4">
            <v>3</v>
          </cell>
          <cell r="AP4">
            <v>4</v>
          </cell>
          <cell r="AQ4">
            <v>5</v>
          </cell>
          <cell r="AR4">
            <v>6</v>
          </cell>
          <cell r="AS4">
            <v>7</v>
          </cell>
          <cell r="AT4">
            <v>8</v>
          </cell>
          <cell r="AU4">
            <v>9</v>
          </cell>
          <cell r="AV4">
            <v>10</v>
          </cell>
          <cell r="AW4">
            <v>11</v>
          </cell>
          <cell r="AX4">
            <v>12</v>
          </cell>
          <cell r="AY4">
            <v>13</v>
          </cell>
          <cell r="AZ4">
            <v>14</v>
          </cell>
          <cell r="BA4">
            <v>15</v>
          </cell>
          <cell r="BB4">
            <v>16</v>
          </cell>
          <cell r="BC4">
            <v>17</v>
          </cell>
          <cell r="BD4">
            <v>18</v>
          </cell>
          <cell r="BE4">
            <v>19</v>
          </cell>
          <cell r="BF4">
            <v>20</v>
          </cell>
          <cell r="BG4">
            <v>21</v>
          </cell>
          <cell r="BH4">
            <v>22</v>
          </cell>
          <cell r="BI4">
            <v>23</v>
          </cell>
          <cell r="BJ4">
            <v>24</v>
          </cell>
          <cell r="BK4">
            <v>25</v>
          </cell>
        </row>
        <row r="5">
          <cell r="L5" t="str">
            <v>ALP-01</v>
          </cell>
          <cell r="M5">
            <v>5</v>
          </cell>
          <cell r="N5">
            <v>0</v>
          </cell>
          <cell r="O5">
            <v>2</v>
          </cell>
          <cell r="P5">
            <v>994</v>
          </cell>
          <cell r="Q5">
            <v>13</v>
          </cell>
          <cell r="R5">
            <v>0</v>
          </cell>
          <cell r="S5">
            <v>0</v>
          </cell>
          <cell r="T5">
            <v>0</v>
          </cell>
          <cell r="U5">
            <v>0</v>
          </cell>
          <cell r="V5">
            <v>0</v>
          </cell>
          <cell r="W5">
            <v>0</v>
          </cell>
          <cell r="X5">
            <v>0</v>
          </cell>
          <cell r="Y5">
            <v>0</v>
          </cell>
          <cell r="Z5">
            <v>0</v>
          </cell>
          <cell r="AA5">
            <v>0</v>
          </cell>
          <cell r="AB5">
            <v>0</v>
          </cell>
          <cell r="AC5">
            <v>0</v>
          </cell>
          <cell r="AD5">
            <v>0</v>
          </cell>
          <cell r="AE5" t="str">
            <v>ALP-01</v>
          </cell>
          <cell r="AF5">
            <v>4</v>
          </cell>
          <cell r="AG5">
            <v>0</v>
          </cell>
          <cell r="AH5">
            <v>5</v>
          </cell>
          <cell r="AI5">
            <v>4</v>
          </cell>
          <cell r="AJ5" t="str">
            <v>F1</v>
          </cell>
          <cell r="AK5">
            <v>0</v>
          </cell>
          <cell r="AL5">
            <v>0</v>
          </cell>
          <cell r="AM5">
            <v>307</v>
          </cell>
          <cell r="AN5">
            <v>286</v>
          </cell>
          <cell r="AO5">
            <v>265</v>
          </cell>
          <cell r="AP5">
            <v>244</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L6" t="str">
            <v>ALP-02</v>
          </cell>
          <cell r="M6">
            <v>8</v>
          </cell>
          <cell r="N6">
            <v>0</v>
          </cell>
          <cell r="O6">
            <v>3</v>
          </cell>
          <cell r="P6">
            <v>692</v>
          </cell>
          <cell r="Q6">
            <v>27</v>
          </cell>
          <cell r="R6">
            <v>6</v>
          </cell>
          <cell r="S6">
            <v>0</v>
          </cell>
          <cell r="T6">
            <v>0</v>
          </cell>
          <cell r="U6">
            <v>0</v>
          </cell>
          <cell r="V6">
            <v>0</v>
          </cell>
          <cell r="W6">
            <v>0</v>
          </cell>
          <cell r="X6">
            <v>0</v>
          </cell>
          <cell r="Y6">
            <v>0</v>
          </cell>
          <cell r="Z6">
            <v>0</v>
          </cell>
          <cell r="AA6">
            <v>0</v>
          </cell>
          <cell r="AB6">
            <v>0</v>
          </cell>
          <cell r="AC6">
            <v>0</v>
          </cell>
          <cell r="AD6">
            <v>0</v>
          </cell>
          <cell r="AE6" t="str">
            <v>ALP-02</v>
          </cell>
          <cell r="AF6">
            <v>8</v>
          </cell>
          <cell r="AG6">
            <v>0</v>
          </cell>
          <cell r="AH6">
            <v>9</v>
          </cell>
          <cell r="AI6">
            <v>8</v>
          </cell>
          <cell r="AJ6" t="str">
            <v>F2</v>
          </cell>
          <cell r="AK6">
            <v>0</v>
          </cell>
          <cell r="AL6">
            <v>0</v>
          </cell>
          <cell r="AM6">
            <v>300</v>
          </cell>
          <cell r="AN6">
            <v>279</v>
          </cell>
          <cell r="AO6">
            <v>258</v>
          </cell>
          <cell r="AP6">
            <v>237</v>
          </cell>
          <cell r="AQ6">
            <v>216</v>
          </cell>
          <cell r="AR6">
            <v>195</v>
          </cell>
          <cell r="AS6">
            <v>174</v>
          </cell>
          <cell r="AT6">
            <v>153</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row>
        <row r="7">
          <cell r="L7" t="str">
            <v>ALP-03</v>
          </cell>
          <cell r="M7">
            <v>11</v>
          </cell>
          <cell r="N7">
            <v>0</v>
          </cell>
          <cell r="O7">
            <v>4</v>
          </cell>
          <cell r="P7">
            <v>1022</v>
          </cell>
          <cell r="Q7">
            <v>1001</v>
          </cell>
          <cell r="R7">
            <v>706</v>
          </cell>
          <cell r="S7">
            <v>685</v>
          </cell>
          <cell r="T7">
            <v>0</v>
          </cell>
          <cell r="U7">
            <v>0</v>
          </cell>
          <cell r="V7">
            <v>0</v>
          </cell>
          <cell r="W7">
            <v>0</v>
          </cell>
          <cell r="X7">
            <v>0</v>
          </cell>
          <cell r="Y7">
            <v>0</v>
          </cell>
          <cell r="Z7">
            <v>0</v>
          </cell>
          <cell r="AA7">
            <v>0</v>
          </cell>
          <cell r="AB7">
            <v>0</v>
          </cell>
          <cell r="AC7">
            <v>0</v>
          </cell>
          <cell r="AD7">
            <v>0</v>
          </cell>
          <cell r="AE7" t="str">
            <v>ALP-03</v>
          </cell>
          <cell r="AF7">
            <v>7</v>
          </cell>
          <cell r="AG7">
            <v>0</v>
          </cell>
          <cell r="AH7">
            <v>8</v>
          </cell>
          <cell r="AI7">
            <v>7</v>
          </cell>
          <cell r="AJ7" t="str">
            <v>F3</v>
          </cell>
          <cell r="AK7">
            <v>0</v>
          </cell>
          <cell r="AL7">
            <v>0</v>
          </cell>
          <cell r="AM7">
            <v>293</v>
          </cell>
          <cell r="AN7">
            <v>272</v>
          </cell>
          <cell r="AO7">
            <v>251</v>
          </cell>
          <cell r="AP7">
            <v>230</v>
          </cell>
          <cell r="AQ7">
            <v>209</v>
          </cell>
          <cell r="AR7">
            <v>188</v>
          </cell>
          <cell r="AS7">
            <v>167</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L8" t="str">
            <v>BAH-01</v>
          </cell>
          <cell r="M8">
            <v>11</v>
          </cell>
          <cell r="N8">
            <v>0</v>
          </cell>
          <cell r="O8">
            <v>4</v>
          </cell>
          <cell r="P8">
            <v>1016</v>
          </cell>
          <cell r="Q8">
            <v>700</v>
          </cell>
          <cell r="R8">
            <v>679</v>
          </cell>
          <cell r="S8">
            <v>98</v>
          </cell>
          <cell r="T8">
            <v>0</v>
          </cell>
          <cell r="U8">
            <v>0</v>
          </cell>
          <cell r="V8">
            <v>0</v>
          </cell>
          <cell r="W8">
            <v>0</v>
          </cell>
          <cell r="X8">
            <v>0</v>
          </cell>
          <cell r="Y8">
            <v>0</v>
          </cell>
          <cell r="Z8">
            <v>0</v>
          </cell>
          <cell r="AA8">
            <v>0</v>
          </cell>
          <cell r="AB8">
            <v>0</v>
          </cell>
          <cell r="AC8">
            <v>0</v>
          </cell>
          <cell r="AD8">
            <v>0</v>
          </cell>
          <cell r="AE8" t="str">
            <v>BAH-01</v>
          </cell>
          <cell r="AF8">
            <v>9</v>
          </cell>
          <cell r="AG8">
            <v>0</v>
          </cell>
          <cell r="AH8">
            <v>10</v>
          </cell>
          <cell r="AI8">
            <v>9</v>
          </cell>
          <cell r="AJ8" t="str">
            <v>E1</v>
          </cell>
          <cell r="AK8">
            <v>0</v>
          </cell>
          <cell r="AL8">
            <v>0</v>
          </cell>
          <cell r="AM8">
            <v>308</v>
          </cell>
          <cell r="AN8">
            <v>287</v>
          </cell>
          <cell r="AO8">
            <v>266</v>
          </cell>
          <cell r="AP8">
            <v>245</v>
          </cell>
          <cell r="AQ8">
            <v>224</v>
          </cell>
          <cell r="AR8">
            <v>203</v>
          </cell>
          <cell r="AS8">
            <v>182</v>
          </cell>
          <cell r="AT8">
            <v>161</v>
          </cell>
          <cell r="AU8">
            <v>140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L9" t="str">
            <v>BAH-02</v>
          </cell>
          <cell r="M9">
            <v>11</v>
          </cell>
          <cell r="N9">
            <v>0</v>
          </cell>
          <cell r="O9">
            <v>4</v>
          </cell>
          <cell r="P9">
            <v>714</v>
          </cell>
          <cell r="Q9">
            <v>693</v>
          </cell>
          <cell r="R9">
            <v>672</v>
          </cell>
          <cell r="S9">
            <v>7</v>
          </cell>
          <cell r="T9">
            <v>0</v>
          </cell>
          <cell r="U9">
            <v>0</v>
          </cell>
          <cell r="V9">
            <v>0</v>
          </cell>
          <cell r="W9">
            <v>0</v>
          </cell>
          <cell r="X9">
            <v>0</v>
          </cell>
          <cell r="Y9">
            <v>0</v>
          </cell>
          <cell r="Z9">
            <v>0</v>
          </cell>
          <cell r="AA9">
            <v>0</v>
          </cell>
          <cell r="AB9">
            <v>0</v>
          </cell>
          <cell r="AC9">
            <v>0</v>
          </cell>
          <cell r="AD9">
            <v>0</v>
          </cell>
          <cell r="AE9" t="str">
            <v>BAH-02</v>
          </cell>
          <cell r="AF9">
            <v>9</v>
          </cell>
          <cell r="AG9">
            <v>0</v>
          </cell>
          <cell r="AH9">
            <v>10</v>
          </cell>
          <cell r="AI9">
            <v>9</v>
          </cell>
          <cell r="AJ9" t="str">
            <v>E2</v>
          </cell>
          <cell r="AK9">
            <v>0</v>
          </cell>
          <cell r="AL9">
            <v>0</v>
          </cell>
          <cell r="AM9">
            <v>301</v>
          </cell>
          <cell r="AN9">
            <v>280</v>
          </cell>
          <cell r="AO9">
            <v>259</v>
          </cell>
          <cell r="AP9">
            <v>238</v>
          </cell>
          <cell r="AQ9">
            <v>217</v>
          </cell>
          <cell r="AR9">
            <v>196</v>
          </cell>
          <cell r="AS9">
            <v>175</v>
          </cell>
          <cell r="AT9">
            <v>154</v>
          </cell>
          <cell r="AU9">
            <v>133</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L10" t="str">
            <v>BAH-03</v>
          </cell>
          <cell r="M10">
            <v>17</v>
          </cell>
          <cell r="N10">
            <v>0</v>
          </cell>
          <cell r="O10">
            <v>6</v>
          </cell>
          <cell r="P10">
            <v>1023</v>
          </cell>
          <cell r="Q10">
            <v>1002</v>
          </cell>
          <cell r="R10">
            <v>707</v>
          </cell>
          <cell r="S10">
            <v>686</v>
          </cell>
          <cell r="T10">
            <v>42</v>
          </cell>
          <cell r="U10">
            <v>21</v>
          </cell>
          <cell r="V10">
            <v>0</v>
          </cell>
          <cell r="W10">
            <v>0</v>
          </cell>
          <cell r="X10">
            <v>0</v>
          </cell>
          <cell r="Y10">
            <v>0</v>
          </cell>
          <cell r="Z10">
            <v>0</v>
          </cell>
          <cell r="AA10">
            <v>0</v>
          </cell>
          <cell r="AB10">
            <v>0</v>
          </cell>
          <cell r="AC10">
            <v>0</v>
          </cell>
          <cell r="AD10">
            <v>0</v>
          </cell>
          <cell r="AE10" t="str">
            <v>BAH-03</v>
          </cell>
          <cell r="AF10">
            <v>9</v>
          </cell>
          <cell r="AG10">
            <v>0</v>
          </cell>
          <cell r="AH10">
            <v>10</v>
          </cell>
          <cell r="AI10">
            <v>9</v>
          </cell>
          <cell r="AJ10" t="str">
            <v>E3</v>
          </cell>
          <cell r="AK10">
            <v>0</v>
          </cell>
          <cell r="AL10">
            <v>0</v>
          </cell>
          <cell r="AM10">
            <v>294</v>
          </cell>
          <cell r="AN10">
            <v>273</v>
          </cell>
          <cell r="AO10">
            <v>252</v>
          </cell>
          <cell r="AP10">
            <v>231</v>
          </cell>
          <cell r="AQ10">
            <v>210</v>
          </cell>
          <cell r="AR10">
            <v>189</v>
          </cell>
          <cell r="AS10">
            <v>168</v>
          </cell>
          <cell r="AT10">
            <v>147</v>
          </cell>
          <cell r="AU10">
            <v>126</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row>
        <row r="11">
          <cell r="L11" t="str">
            <v>CAS-01</v>
          </cell>
          <cell r="M11">
            <v>8</v>
          </cell>
          <cell r="N11">
            <v>0</v>
          </cell>
          <cell r="O11">
            <v>3</v>
          </cell>
          <cell r="P11">
            <v>1019</v>
          </cell>
          <cell r="Q11">
            <v>998</v>
          </cell>
          <cell r="R11">
            <v>682</v>
          </cell>
          <cell r="S11">
            <v>0</v>
          </cell>
          <cell r="T11">
            <v>0</v>
          </cell>
          <cell r="U11">
            <v>0</v>
          </cell>
          <cell r="V11">
            <v>0</v>
          </cell>
          <cell r="W11">
            <v>0</v>
          </cell>
          <cell r="X11">
            <v>0</v>
          </cell>
          <cell r="Y11">
            <v>0</v>
          </cell>
          <cell r="Z11">
            <v>0</v>
          </cell>
          <cell r="AA11">
            <v>0</v>
          </cell>
          <cell r="AB11">
            <v>0</v>
          </cell>
          <cell r="AC11">
            <v>0</v>
          </cell>
          <cell r="AD11">
            <v>0</v>
          </cell>
          <cell r="AE11" t="str">
            <v>CAS-01</v>
          </cell>
          <cell r="AF11">
            <v>7</v>
          </cell>
          <cell r="AG11">
            <v>0</v>
          </cell>
          <cell r="AH11">
            <v>8</v>
          </cell>
          <cell r="AI11">
            <v>7</v>
          </cell>
          <cell r="AJ11" t="str">
            <v>B1</v>
          </cell>
          <cell r="AK11">
            <v>0</v>
          </cell>
          <cell r="AL11">
            <v>0</v>
          </cell>
          <cell r="AM11">
            <v>311</v>
          </cell>
          <cell r="AN11">
            <v>290</v>
          </cell>
          <cell r="AO11">
            <v>269</v>
          </cell>
          <cell r="AP11">
            <v>248</v>
          </cell>
          <cell r="AQ11">
            <v>227</v>
          </cell>
          <cell r="AR11">
            <v>206</v>
          </cell>
          <cell r="AS11">
            <v>185</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row>
        <row r="12">
          <cell r="L12" t="str">
            <v>CAS-02</v>
          </cell>
          <cell r="M12">
            <v>8</v>
          </cell>
          <cell r="N12">
            <v>0</v>
          </cell>
          <cell r="O12">
            <v>3</v>
          </cell>
          <cell r="P12">
            <v>1012</v>
          </cell>
          <cell r="Q12">
            <v>991</v>
          </cell>
          <cell r="R12">
            <v>31</v>
          </cell>
          <cell r="S12">
            <v>0</v>
          </cell>
          <cell r="T12">
            <v>0</v>
          </cell>
          <cell r="U12">
            <v>0</v>
          </cell>
          <cell r="V12">
            <v>0</v>
          </cell>
          <cell r="W12">
            <v>0</v>
          </cell>
          <cell r="X12">
            <v>0</v>
          </cell>
          <cell r="Y12">
            <v>0</v>
          </cell>
          <cell r="Z12">
            <v>0</v>
          </cell>
          <cell r="AA12">
            <v>0</v>
          </cell>
          <cell r="AB12">
            <v>0</v>
          </cell>
          <cell r="AC12">
            <v>0</v>
          </cell>
          <cell r="AD12">
            <v>0</v>
          </cell>
          <cell r="AE12" t="str">
            <v>CAS-02</v>
          </cell>
          <cell r="AF12">
            <v>7</v>
          </cell>
          <cell r="AG12">
            <v>0</v>
          </cell>
          <cell r="AH12">
            <v>8</v>
          </cell>
          <cell r="AI12">
            <v>7</v>
          </cell>
          <cell r="AJ12" t="str">
            <v>B2</v>
          </cell>
          <cell r="AK12">
            <v>0</v>
          </cell>
          <cell r="AL12">
            <v>0</v>
          </cell>
          <cell r="AM12">
            <v>304</v>
          </cell>
          <cell r="AN12">
            <v>283</v>
          </cell>
          <cell r="AO12">
            <v>262</v>
          </cell>
          <cell r="AP12">
            <v>241</v>
          </cell>
          <cell r="AQ12">
            <v>220</v>
          </cell>
          <cell r="AR12">
            <v>199</v>
          </cell>
          <cell r="AS12">
            <v>178</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L13" t="str">
            <v>CAS-03</v>
          </cell>
          <cell r="M13">
            <v>14</v>
          </cell>
          <cell r="N13">
            <v>0</v>
          </cell>
          <cell r="O13">
            <v>5</v>
          </cell>
          <cell r="P13">
            <v>1005</v>
          </cell>
          <cell r="Q13">
            <v>710</v>
          </cell>
          <cell r="R13">
            <v>689</v>
          </cell>
          <cell r="S13">
            <v>66</v>
          </cell>
          <cell r="T13">
            <v>3</v>
          </cell>
          <cell r="U13">
            <v>0</v>
          </cell>
          <cell r="V13">
            <v>0</v>
          </cell>
          <cell r="W13">
            <v>0</v>
          </cell>
          <cell r="X13">
            <v>0</v>
          </cell>
          <cell r="Y13">
            <v>0</v>
          </cell>
          <cell r="Z13">
            <v>0</v>
          </cell>
          <cell r="AA13">
            <v>0</v>
          </cell>
          <cell r="AB13">
            <v>0</v>
          </cell>
          <cell r="AC13">
            <v>0</v>
          </cell>
          <cell r="AD13">
            <v>0</v>
          </cell>
          <cell r="AE13" t="str">
            <v>CAS-03</v>
          </cell>
          <cell r="AF13">
            <v>10</v>
          </cell>
          <cell r="AG13">
            <v>0</v>
          </cell>
          <cell r="AH13">
            <v>11</v>
          </cell>
          <cell r="AI13">
            <v>10</v>
          </cell>
          <cell r="AJ13" t="str">
            <v>B3</v>
          </cell>
          <cell r="AK13">
            <v>0</v>
          </cell>
          <cell r="AL13">
            <v>0</v>
          </cell>
          <cell r="AM13">
            <v>297</v>
          </cell>
          <cell r="AN13">
            <v>276</v>
          </cell>
          <cell r="AO13">
            <v>255</v>
          </cell>
          <cell r="AP13">
            <v>234</v>
          </cell>
          <cell r="AQ13">
            <v>213</v>
          </cell>
          <cell r="AR13">
            <v>192</v>
          </cell>
          <cell r="AS13">
            <v>171</v>
          </cell>
          <cell r="AT13">
            <v>150</v>
          </cell>
          <cell r="AU13">
            <v>129</v>
          </cell>
          <cell r="AV13">
            <v>108</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L14" t="str">
            <v>CP1</v>
          </cell>
          <cell r="M14">
            <v>11</v>
          </cell>
          <cell r="N14">
            <v>0</v>
          </cell>
          <cell r="O14">
            <v>4</v>
          </cell>
          <cell r="P14">
            <v>1019</v>
          </cell>
          <cell r="Q14">
            <v>998</v>
          </cell>
          <cell r="R14">
            <v>703</v>
          </cell>
          <cell r="S14">
            <v>17</v>
          </cell>
          <cell r="T14">
            <v>0</v>
          </cell>
          <cell r="U14">
            <v>0</v>
          </cell>
          <cell r="V14">
            <v>0</v>
          </cell>
          <cell r="W14">
            <v>0</v>
          </cell>
          <cell r="X14">
            <v>0</v>
          </cell>
          <cell r="Y14">
            <v>0</v>
          </cell>
          <cell r="Z14">
            <v>0</v>
          </cell>
          <cell r="AA14">
            <v>0</v>
          </cell>
          <cell r="AB14">
            <v>0</v>
          </cell>
          <cell r="AC14">
            <v>0</v>
          </cell>
          <cell r="AD14">
            <v>0</v>
          </cell>
          <cell r="AE14" t="str">
            <v>CP1</v>
          </cell>
          <cell r="AF14">
            <v>3</v>
          </cell>
          <cell r="AG14">
            <v>0</v>
          </cell>
          <cell r="AH14">
            <v>4</v>
          </cell>
          <cell r="AI14">
            <v>3</v>
          </cell>
          <cell r="AJ14" t="str">
            <v>B1</v>
          </cell>
          <cell r="AK14">
            <v>0</v>
          </cell>
          <cell r="AL14">
            <v>0</v>
          </cell>
          <cell r="AM14">
            <v>311</v>
          </cell>
          <cell r="AN14">
            <v>269</v>
          </cell>
          <cell r="AO14">
            <v>248</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L15" t="str">
            <v>JCD-01</v>
          </cell>
          <cell r="M15">
            <v>17</v>
          </cell>
          <cell r="N15">
            <v>0</v>
          </cell>
          <cell r="O15">
            <v>6</v>
          </cell>
          <cell r="P15">
            <v>1017</v>
          </cell>
          <cell r="Q15">
            <v>996</v>
          </cell>
          <cell r="R15">
            <v>701</v>
          </cell>
          <cell r="S15">
            <v>680</v>
          </cell>
          <cell r="T15">
            <v>162</v>
          </cell>
          <cell r="U15">
            <v>120</v>
          </cell>
          <cell r="V15">
            <v>0</v>
          </cell>
          <cell r="W15">
            <v>0</v>
          </cell>
          <cell r="X15">
            <v>0</v>
          </cell>
          <cell r="Y15">
            <v>0</v>
          </cell>
          <cell r="Z15">
            <v>0</v>
          </cell>
          <cell r="AA15">
            <v>0</v>
          </cell>
          <cell r="AB15">
            <v>0</v>
          </cell>
          <cell r="AC15">
            <v>0</v>
          </cell>
          <cell r="AD15">
            <v>0</v>
          </cell>
          <cell r="AE15" t="str">
            <v>JCD-01</v>
          </cell>
          <cell r="AF15">
            <v>6</v>
          </cell>
          <cell r="AG15">
            <v>0</v>
          </cell>
          <cell r="AH15">
            <v>7</v>
          </cell>
          <cell r="AI15">
            <v>6</v>
          </cell>
          <cell r="AJ15" t="str">
            <v>D1</v>
          </cell>
          <cell r="AK15">
            <v>0</v>
          </cell>
          <cell r="AL15">
            <v>0</v>
          </cell>
          <cell r="AM15">
            <v>309</v>
          </cell>
          <cell r="AN15">
            <v>288</v>
          </cell>
          <cell r="AO15">
            <v>267</v>
          </cell>
          <cell r="AP15">
            <v>246</v>
          </cell>
          <cell r="AQ15">
            <v>225</v>
          </cell>
          <cell r="AR15">
            <v>204</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L16" t="str">
            <v>JCD-02</v>
          </cell>
          <cell r="M16">
            <v>14</v>
          </cell>
          <cell r="N16">
            <v>0</v>
          </cell>
          <cell r="O16">
            <v>5</v>
          </cell>
          <cell r="P16">
            <v>1010</v>
          </cell>
          <cell r="Q16">
            <v>715</v>
          </cell>
          <cell r="R16">
            <v>694</v>
          </cell>
          <cell r="S16">
            <v>673</v>
          </cell>
          <cell r="T16">
            <v>113</v>
          </cell>
          <cell r="U16">
            <v>0</v>
          </cell>
          <cell r="V16">
            <v>0</v>
          </cell>
          <cell r="W16">
            <v>0</v>
          </cell>
          <cell r="X16">
            <v>0</v>
          </cell>
          <cell r="Y16">
            <v>0</v>
          </cell>
          <cell r="Z16">
            <v>0</v>
          </cell>
          <cell r="AA16">
            <v>0</v>
          </cell>
          <cell r="AB16">
            <v>0</v>
          </cell>
          <cell r="AC16">
            <v>0</v>
          </cell>
          <cell r="AD16">
            <v>0</v>
          </cell>
          <cell r="AE16" t="str">
            <v>JCD-02</v>
          </cell>
          <cell r="AF16">
            <v>7</v>
          </cell>
          <cell r="AG16">
            <v>0</v>
          </cell>
          <cell r="AH16">
            <v>8</v>
          </cell>
          <cell r="AI16">
            <v>7</v>
          </cell>
          <cell r="AJ16" t="str">
            <v>D2</v>
          </cell>
          <cell r="AK16">
            <v>0</v>
          </cell>
          <cell r="AL16">
            <v>0</v>
          </cell>
          <cell r="AM16">
            <v>302</v>
          </cell>
          <cell r="AN16">
            <v>281</v>
          </cell>
          <cell r="AO16">
            <v>260</v>
          </cell>
          <cell r="AP16">
            <v>239</v>
          </cell>
          <cell r="AQ16">
            <v>218</v>
          </cell>
          <cell r="AR16">
            <v>197</v>
          </cell>
          <cell r="AS16">
            <v>176</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L17" t="str">
            <v>JCD-03</v>
          </cell>
          <cell r="M17">
            <v>26</v>
          </cell>
          <cell r="N17">
            <v>0</v>
          </cell>
          <cell r="O17">
            <v>9</v>
          </cell>
          <cell r="P17">
            <v>1003</v>
          </cell>
          <cell r="Q17">
            <v>708</v>
          </cell>
          <cell r="R17">
            <v>687</v>
          </cell>
          <cell r="S17">
            <v>169</v>
          </cell>
          <cell r="T17">
            <v>106</v>
          </cell>
          <cell r="U17">
            <v>64</v>
          </cell>
          <cell r="V17">
            <v>43</v>
          </cell>
          <cell r="W17">
            <v>22</v>
          </cell>
          <cell r="X17">
            <v>1</v>
          </cell>
          <cell r="Y17">
            <v>0</v>
          </cell>
          <cell r="Z17">
            <v>0</v>
          </cell>
          <cell r="AA17">
            <v>0</v>
          </cell>
          <cell r="AB17">
            <v>0</v>
          </cell>
          <cell r="AC17">
            <v>0</v>
          </cell>
          <cell r="AD17">
            <v>0</v>
          </cell>
          <cell r="AE17" t="str">
            <v>JCD-03</v>
          </cell>
          <cell r="AF17">
            <v>6</v>
          </cell>
          <cell r="AG17">
            <v>0</v>
          </cell>
          <cell r="AH17">
            <v>7</v>
          </cell>
          <cell r="AI17">
            <v>6</v>
          </cell>
          <cell r="AJ17" t="str">
            <v>D3</v>
          </cell>
          <cell r="AK17">
            <v>0</v>
          </cell>
          <cell r="AL17">
            <v>0</v>
          </cell>
          <cell r="AM17">
            <v>295</v>
          </cell>
          <cell r="AN17">
            <v>274</v>
          </cell>
          <cell r="AO17">
            <v>253</v>
          </cell>
          <cell r="AP17">
            <v>232</v>
          </cell>
          <cell r="AQ17">
            <v>211</v>
          </cell>
          <cell r="AR17">
            <v>190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L18" t="str">
            <v>JGS-01</v>
          </cell>
          <cell r="M18">
            <v>17</v>
          </cell>
          <cell r="N18">
            <v>0</v>
          </cell>
          <cell r="O18">
            <v>6</v>
          </cell>
          <cell r="P18">
            <v>1018</v>
          </cell>
          <cell r="Q18">
            <v>997</v>
          </cell>
          <cell r="R18">
            <v>702</v>
          </cell>
          <cell r="S18">
            <v>681</v>
          </cell>
          <cell r="T18">
            <v>100</v>
          </cell>
          <cell r="U18">
            <v>16</v>
          </cell>
          <cell r="V18">
            <v>0</v>
          </cell>
          <cell r="W18">
            <v>0</v>
          </cell>
          <cell r="X18">
            <v>0</v>
          </cell>
          <cell r="Y18">
            <v>0</v>
          </cell>
          <cell r="Z18">
            <v>0</v>
          </cell>
          <cell r="AA18">
            <v>0</v>
          </cell>
          <cell r="AB18">
            <v>0</v>
          </cell>
          <cell r="AC18">
            <v>0</v>
          </cell>
          <cell r="AD18">
            <v>0</v>
          </cell>
          <cell r="AE18" t="str">
            <v>JGS-01</v>
          </cell>
          <cell r="AF18">
            <v>7</v>
          </cell>
          <cell r="AG18">
            <v>0</v>
          </cell>
          <cell r="AH18">
            <v>8</v>
          </cell>
          <cell r="AI18">
            <v>7</v>
          </cell>
          <cell r="AJ18" t="str">
            <v>C1</v>
          </cell>
          <cell r="AK18">
            <v>0</v>
          </cell>
          <cell r="AL18">
            <v>0</v>
          </cell>
          <cell r="AM18">
            <v>310</v>
          </cell>
          <cell r="AN18">
            <v>289</v>
          </cell>
          <cell r="AO18">
            <v>268</v>
          </cell>
          <cell r="AP18">
            <v>247</v>
          </cell>
          <cell r="AQ18">
            <v>226</v>
          </cell>
          <cell r="AR18">
            <v>184</v>
          </cell>
          <cell r="AS18">
            <v>163</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L19" t="str">
            <v>JGS-02</v>
          </cell>
          <cell r="M19">
            <v>26</v>
          </cell>
          <cell r="N19">
            <v>0</v>
          </cell>
          <cell r="O19">
            <v>9</v>
          </cell>
          <cell r="P19">
            <v>1011</v>
          </cell>
          <cell r="Q19">
            <v>716</v>
          </cell>
          <cell r="R19">
            <v>695</v>
          </cell>
          <cell r="S19">
            <v>674</v>
          </cell>
          <cell r="T19">
            <v>93</v>
          </cell>
          <cell r="U19">
            <v>72</v>
          </cell>
          <cell r="V19">
            <v>51</v>
          </cell>
          <cell r="W19">
            <v>30</v>
          </cell>
          <cell r="X19">
            <v>9</v>
          </cell>
          <cell r="Y19">
            <v>0</v>
          </cell>
          <cell r="Z19">
            <v>0</v>
          </cell>
          <cell r="AA19">
            <v>0</v>
          </cell>
          <cell r="AB19">
            <v>0</v>
          </cell>
          <cell r="AC19">
            <v>0</v>
          </cell>
          <cell r="AD19">
            <v>0</v>
          </cell>
          <cell r="AE19" t="str">
            <v>JGS-02</v>
          </cell>
          <cell r="AF19">
            <v>6</v>
          </cell>
          <cell r="AG19">
            <v>0</v>
          </cell>
          <cell r="AH19">
            <v>7</v>
          </cell>
          <cell r="AI19">
            <v>6</v>
          </cell>
          <cell r="AJ19" t="str">
            <v>C2</v>
          </cell>
          <cell r="AK19">
            <v>0</v>
          </cell>
          <cell r="AL19">
            <v>0</v>
          </cell>
          <cell r="AM19">
            <v>303</v>
          </cell>
          <cell r="AN19">
            <v>282</v>
          </cell>
          <cell r="AO19">
            <v>261</v>
          </cell>
          <cell r="AP19">
            <v>240</v>
          </cell>
          <cell r="AQ19">
            <v>219</v>
          </cell>
          <cell r="AR19">
            <v>198</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L20" t="str">
            <v>JGS-03</v>
          </cell>
          <cell r="M20">
            <v>26</v>
          </cell>
          <cell r="N20">
            <v>0</v>
          </cell>
          <cell r="O20">
            <v>9</v>
          </cell>
          <cell r="P20">
            <v>1004</v>
          </cell>
          <cell r="Q20">
            <v>709</v>
          </cell>
          <cell r="R20">
            <v>688</v>
          </cell>
          <cell r="S20">
            <v>667</v>
          </cell>
          <cell r="T20">
            <v>86</v>
          </cell>
          <cell r="U20">
            <v>65</v>
          </cell>
          <cell r="V20">
            <v>44</v>
          </cell>
          <cell r="W20">
            <v>23</v>
          </cell>
          <cell r="X20">
            <v>2</v>
          </cell>
          <cell r="Y20">
            <v>0</v>
          </cell>
          <cell r="Z20">
            <v>0</v>
          </cell>
          <cell r="AA20">
            <v>0</v>
          </cell>
          <cell r="AB20">
            <v>0</v>
          </cell>
          <cell r="AC20">
            <v>0</v>
          </cell>
          <cell r="AD20">
            <v>0</v>
          </cell>
          <cell r="AE20" t="str">
            <v>JGS-03</v>
          </cell>
          <cell r="AF20">
            <v>6</v>
          </cell>
          <cell r="AG20">
            <v>0</v>
          </cell>
          <cell r="AH20">
            <v>7</v>
          </cell>
          <cell r="AI20">
            <v>6</v>
          </cell>
          <cell r="AJ20" t="str">
            <v>C3</v>
          </cell>
          <cell r="AK20">
            <v>0</v>
          </cell>
          <cell r="AL20">
            <v>0</v>
          </cell>
          <cell r="AM20">
            <v>296</v>
          </cell>
          <cell r="AN20">
            <v>275</v>
          </cell>
          <cell r="AO20">
            <v>254</v>
          </cell>
          <cell r="AP20">
            <v>233</v>
          </cell>
          <cell r="AQ20">
            <v>212</v>
          </cell>
          <cell r="AR20">
            <v>191</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row>
        <row r="21">
          <cell r="L21" t="str">
            <v>LRV-01</v>
          </cell>
          <cell r="M21">
            <v>8</v>
          </cell>
          <cell r="N21">
            <v>0</v>
          </cell>
          <cell r="O21">
            <v>3</v>
          </cell>
          <cell r="P21">
            <v>52</v>
          </cell>
          <cell r="Q21">
            <v>31</v>
          </cell>
          <cell r="R21">
            <v>10</v>
          </cell>
          <cell r="S21">
            <v>0</v>
          </cell>
          <cell r="T21">
            <v>0</v>
          </cell>
          <cell r="U21">
            <v>0</v>
          </cell>
          <cell r="V21">
            <v>0</v>
          </cell>
          <cell r="W21">
            <v>0</v>
          </cell>
          <cell r="X21">
            <v>0</v>
          </cell>
          <cell r="Y21">
            <v>0</v>
          </cell>
          <cell r="Z21">
            <v>0</v>
          </cell>
          <cell r="AA21">
            <v>0</v>
          </cell>
          <cell r="AB21">
            <v>0</v>
          </cell>
          <cell r="AC21">
            <v>0</v>
          </cell>
          <cell r="AD21">
            <v>0</v>
          </cell>
          <cell r="AE21" t="str">
            <v>LRV-01</v>
          </cell>
          <cell r="AF21">
            <v>20</v>
          </cell>
          <cell r="AG21">
            <v>0</v>
          </cell>
          <cell r="AH21">
            <v>21</v>
          </cell>
          <cell r="AI21">
            <v>12</v>
          </cell>
          <cell r="AJ21" t="str">
            <v>B2</v>
          </cell>
          <cell r="AK21">
            <v>8</v>
          </cell>
          <cell r="AL21" t="str">
            <v>F3</v>
          </cell>
          <cell r="AM21">
            <v>304</v>
          </cell>
          <cell r="AN21">
            <v>283</v>
          </cell>
          <cell r="AO21">
            <v>262</v>
          </cell>
          <cell r="AP21">
            <v>241</v>
          </cell>
          <cell r="AQ21">
            <v>220</v>
          </cell>
          <cell r="AR21">
            <v>199</v>
          </cell>
          <cell r="AS21">
            <v>178</v>
          </cell>
          <cell r="AT21">
            <v>157</v>
          </cell>
          <cell r="AU21">
            <v>136</v>
          </cell>
          <cell r="AV21">
            <v>115</v>
          </cell>
          <cell r="AW21">
            <v>94</v>
          </cell>
          <cell r="AX21">
            <v>73</v>
          </cell>
          <cell r="AY21">
            <v>293</v>
          </cell>
          <cell r="AZ21">
            <v>272</v>
          </cell>
          <cell r="BA21">
            <v>251</v>
          </cell>
          <cell r="BB21">
            <v>230</v>
          </cell>
          <cell r="BC21">
            <v>209</v>
          </cell>
          <cell r="BD21">
            <v>188</v>
          </cell>
          <cell r="BE21">
            <v>167</v>
          </cell>
          <cell r="BF21">
            <v>146</v>
          </cell>
          <cell r="BG21">
            <v>0</v>
          </cell>
          <cell r="BH21">
            <v>0</v>
          </cell>
          <cell r="BI21">
            <v>0</v>
          </cell>
          <cell r="BJ21">
            <v>0</v>
          </cell>
          <cell r="BK21">
            <v>0</v>
          </cell>
        </row>
        <row r="22">
          <cell r="L22" t="str">
            <v>MC1</v>
          </cell>
          <cell r="M22">
            <v>17</v>
          </cell>
          <cell r="N22">
            <v>0</v>
          </cell>
          <cell r="O22">
            <v>6</v>
          </cell>
          <cell r="P22">
            <v>1012</v>
          </cell>
          <cell r="Q22">
            <v>991</v>
          </cell>
          <cell r="R22">
            <v>73</v>
          </cell>
          <cell r="S22">
            <v>52</v>
          </cell>
          <cell r="T22">
            <v>31</v>
          </cell>
          <cell r="U22">
            <v>10</v>
          </cell>
          <cell r="V22">
            <v>0</v>
          </cell>
          <cell r="W22">
            <v>0</v>
          </cell>
          <cell r="X22">
            <v>0</v>
          </cell>
          <cell r="Y22">
            <v>0</v>
          </cell>
          <cell r="Z22">
            <v>0</v>
          </cell>
          <cell r="AA22">
            <v>0</v>
          </cell>
          <cell r="AB22">
            <v>0</v>
          </cell>
          <cell r="AC22">
            <v>0</v>
          </cell>
          <cell r="AD22">
            <v>0</v>
          </cell>
          <cell r="AE22" t="str">
            <v>MC1</v>
          </cell>
          <cell r="AF22">
            <v>1</v>
          </cell>
          <cell r="AG22">
            <v>0</v>
          </cell>
          <cell r="AH22">
            <v>2</v>
          </cell>
          <cell r="AI22">
            <v>1</v>
          </cell>
          <cell r="AJ22" t="str">
            <v>B2</v>
          </cell>
          <cell r="AK22">
            <v>0</v>
          </cell>
          <cell r="AL22">
            <v>0</v>
          </cell>
          <cell r="AM22">
            <v>304</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L23" t="str">
            <v>MC10</v>
          </cell>
          <cell r="M23">
            <v>14</v>
          </cell>
          <cell r="N23">
            <v>0</v>
          </cell>
          <cell r="O23">
            <v>5</v>
          </cell>
          <cell r="P23">
            <v>1006</v>
          </cell>
          <cell r="Q23">
            <v>669</v>
          </cell>
          <cell r="R23">
            <v>88</v>
          </cell>
          <cell r="S23">
            <v>46</v>
          </cell>
          <cell r="T23">
            <v>4</v>
          </cell>
          <cell r="U23">
            <v>0</v>
          </cell>
          <cell r="V23">
            <v>0</v>
          </cell>
          <cell r="W23">
            <v>0</v>
          </cell>
          <cell r="X23">
            <v>0</v>
          </cell>
          <cell r="Y23">
            <v>0</v>
          </cell>
          <cell r="Z23">
            <v>0</v>
          </cell>
          <cell r="AA23">
            <v>0</v>
          </cell>
          <cell r="AB23">
            <v>0</v>
          </cell>
          <cell r="AC23">
            <v>0</v>
          </cell>
          <cell r="AD23">
            <v>0</v>
          </cell>
          <cell r="AE23" t="str">
            <v>MC10</v>
          </cell>
          <cell r="AF23">
            <v>2</v>
          </cell>
          <cell r="AG23">
            <v>0</v>
          </cell>
          <cell r="AH23">
            <v>3</v>
          </cell>
          <cell r="AI23">
            <v>2</v>
          </cell>
          <cell r="AJ23" t="str">
            <v>A3</v>
          </cell>
          <cell r="AK23">
            <v>0</v>
          </cell>
          <cell r="AL23">
            <v>0</v>
          </cell>
          <cell r="AM23">
            <v>298</v>
          </cell>
          <cell r="AN23">
            <v>277</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L24" t="str">
            <v>MC11</v>
          </cell>
          <cell r="M24">
            <v>11</v>
          </cell>
          <cell r="N24">
            <v>0</v>
          </cell>
          <cell r="O24">
            <v>4</v>
          </cell>
          <cell r="P24">
            <v>1018</v>
          </cell>
          <cell r="Q24">
            <v>997</v>
          </cell>
          <cell r="R24">
            <v>702</v>
          </cell>
          <cell r="S24">
            <v>681</v>
          </cell>
          <cell r="T24">
            <v>0</v>
          </cell>
          <cell r="U24">
            <v>0</v>
          </cell>
          <cell r="V24">
            <v>0</v>
          </cell>
          <cell r="W24">
            <v>0</v>
          </cell>
          <cell r="X24">
            <v>0</v>
          </cell>
          <cell r="Y24">
            <v>0</v>
          </cell>
          <cell r="Z24">
            <v>0</v>
          </cell>
          <cell r="AA24">
            <v>0</v>
          </cell>
          <cell r="AB24">
            <v>0</v>
          </cell>
          <cell r="AC24">
            <v>0</v>
          </cell>
          <cell r="AD24">
            <v>0</v>
          </cell>
          <cell r="AE24" t="str">
            <v>MC11</v>
          </cell>
          <cell r="AF24">
            <v>11</v>
          </cell>
          <cell r="AG24">
            <v>0</v>
          </cell>
          <cell r="AH24">
            <v>12</v>
          </cell>
          <cell r="AI24">
            <v>11</v>
          </cell>
          <cell r="AJ24" t="str">
            <v>C1</v>
          </cell>
          <cell r="AK24">
            <v>0</v>
          </cell>
          <cell r="AL24">
            <v>0</v>
          </cell>
          <cell r="AM24">
            <v>310</v>
          </cell>
          <cell r="AN24">
            <v>289</v>
          </cell>
          <cell r="AO24">
            <v>268</v>
          </cell>
          <cell r="AP24">
            <v>247</v>
          </cell>
          <cell r="AQ24">
            <v>226</v>
          </cell>
          <cell r="AR24">
            <v>205</v>
          </cell>
          <cell r="AS24">
            <v>184</v>
          </cell>
          <cell r="AT24">
            <v>163</v>
          </cell>
          <cell r="AU24">
            <v>142</v>
          </cell>
          <cell r="AV24">
            <v>121</v>
          </cell>
          <cell r="AW24">
            <v>100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L25" t="str">
            <v>MC12</v>
          </cell>
          <cell r="M25">
            <v>23</v>
          </cell>
          <cell r="N25">
            <v>0</v>
          </cell>
          <cell r="O25">
            <v>8</v>
          </cell>
          <cell r="P25">
            <v>711</v>
          </cell>
          <cell r="Q25">
            <v>690</v>
          </cell>
          <cell r="R25">
            <v>669</v>
          </cell>
          <cell r="S25">
            <v>88</v>
          </cell>
          <cell r="T25">
            <v>67</v>
          </cell>
          <cell r="U25">
            <v>46</v>
          </cell>
          <cell r="V25">
            <v>25</v>
          </cell>
          <cell r="W25">
            <v>4</v>
          </cell>
          <cell r="X25">
            <v>0</v>
          </cell>
          <cell r="Y25">
            <v>0</v>
          </cell>
          <cell r="Z25">
            <v>0</v>
          </cell>
          <cell r="AA25">
            <v>0</v>
          </cell>
          <cell r="AB25">
            <v>0</v>
          </cell>
          <cell r="AC25">
            <v>0</v>
          </cell>
          <cell r="AD25">
            <v>0</v>
          </cell>
          <cell r="AE25" t="str">
            <v>MC12</v>
          </cell>
          <cell r="AF25">
            <v>7</v>
          </cell>
          <cell r="AG25">
            <v>0</v>
          </cell>
          <cell r="AH25">
            <v>8</v>
          </cell>
          <cell r="AI25">
            <v>7</v>
          </cell>
          <cell r="AJ25" t="str">
            <v>A3</v>
          </cell>
          <cell r="AK25">
            <v>0</v>
          </cell>
          <cell r="AL25">
            <v>0</v>
          </cell>
          <cell r="AM25">
            <v>298</v>
          </cell>
          <cell r="AN25">
            <v>277</v>
          </cell>
          <cell r="AO25">
            <v>256</v>
          </cell>
          <cell r="AP25">
            <v>235</v>
          </cell>
          <cell r="AQ25">
            <v>214</v>
          </cell>
          <cell r="AR25">
            <v>193</v>
          </cell>
          <cell r="AS25">
            <v>172</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L26" t="str">
            <v>MC13</v>
          </cell>
          <cell r="M26">
            <v>35</v>
          </cell>
          <cell r="N26">
            <v>0</v>
          </cell>
          <cell r="O26">
            <v>12</v>
          </cell>
          <cell r="P26">
            <v>1022</v>
          </cell>
          <cell r="Q26">
            <v>1001</v>
          </cell>
          <cell r="R26">
            <v>706</v>
          </cell>
          <cell r="S26">
            <v>685</v>
          </cell>
          <cell r="T26">
            <v>167</v>
          </cell>
          <cell r="U26">
            <v>146</v>
          </cell>
          <cell r="V26">
            <v>125</v>
          </cell>
          <cell r="W26">
            <v>104</v>
          </cell>
          <cell r="X26">
            <v>83</v>
          </cell>
          <cell r="Y26">
            <v>62</v>
          </cell>
          <cell r="Z26">
            <v>41</v>
          </cell>
          <cell r="AA26">
            <v>20</v>
          </cell>
          <cell r="AB26">
            <v>0</v>
          </cell>
          <cell r="AC26">
            <v>0</v>
          </cell>
          <cell r="AD26">
            <v>0</v>
          </cell>
          <cell r="AE26" t="str">
            <v>MC13</v>
          </cell>
          <cell r="AF26">
            <v>3</v>
          </cell>
          <cell r="AG26">
            <v>0</v>
          </cell>
          <cell r="AH26">
            <v>4</v>
          </cell>
          <cell r="AI26">
            <v>3</v>
          </cell>
          <cell r="AJ26" t="str">
            <v>F3</v>
          </cell>
          <cell r="AK26">
            <v>0</v>
          </cell>
          <cell r="AL26">
            <v>0</v>
          </cell>
          <cell r="AM26">
            <v>293</v>
          </cell>
          <cell r="AN26">
            <v>272</v>
          </cell>
          <cell r="AO26">
            <v>251</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L27" t="str">
            <v>MC14</v>
          </cell>
          <cell r="M27">
            <v>29</v>
          </cell>
          <cell r="N27" t="str">
            <v>erro</v>
          </cell>
          <cell r="O27">
            <v>10</v>
          </cell>
          <cell r="P27">
            <v>1005</v>
          </cell>
          <cell r="Q27">
            <v>710</v>
          </cell>
          <cell r="R27">
            <v>689</v>
          </cell>
          <cell r="S27">
            <v>668</v>
          </cell>
          <cell r="T27">
            <v>87</v>
          </cell>
          <cell r="U27">
            <v>66</v>
          </cell>
          <cell r="V27">
            <v>45</v>
          </cell>
          <cell r="W27">
            <v>24</v>
          </cell>
          <cell r="X27">
            <v>3</v>
          </cell>
          <cell r="Y27" t="e">
            <v>#NUM!</v>
          </cell>
          <cell r="Z27">
            <v>0</v>
          </cell>
          <cell r="AA27">
            <v>0</v>
          </cell>
          <cell r="AB27">
            <v>0</v>
          </cell>
          <cell r="AC27">
            <v>0</v>
          </cell>
          <cell r="AD27">
            <v>0</v>
          </cell>
          <cell r="AE27" t="str">
            <v>MC14</v>
          </cell>
          <cell r="AF27">
            <v>5</v>
          </cell>
          <cell r="AG27" t="str">
            <v>erro</v>
          </cell>
          <cell r="AH27">
            <v>6</v>
          </cell>
          <cell r="AI27">
            <v>4</v>
          </cell>
          <cell r="AJ27" t="str">
            <v>B3</v>
          </cell>
          <cell r="AK27">
            <v>0</v>
          </cell>
          <cell r="AL27">
            <v>0</v>
          </cell>
          <cell r="AM27">
            <v>297</v>
          </cell>
          <cell r="AN27">
            <v>276</v>
          </cell>
          <cell r="AO27">
            <v>255</v>
          </cell>
          <cell r="AP27">
            <v>213</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L28" t="str">
            <v>MC2</v>
          </cell>
          <cell r="M28">
            <v>20</v>
          </cell>
          <cell r="N28">
            <v>0</v>
          </cell>
          <cell r="O28">
            <v>7</v>
          </cell>
          <cell r="P28">
            <v>1014</v>
          </cell>
          <cell r="Q28">
            <v>993</v>
          </cell>
          <cell r="R28">
            <v>698</v>
          </cell>
          <cell r="S28">
            <v>117</v>
          </cell>
          <cell r="T28">
            <v>75</v>
          </cell>
          <cell r="U28">
            <v>54</v>
          </cell>
          <cell r="V28">
            <v>12</v>
          </cell>
          <cell r="W28">
            <v>0</v>
          </cell>
          <cell r="X28">
            <v>0</v>
          </cell>
          <cell r="Y28">
            <v>0</v>
          </cell>
          <cell r="Z28">
            <v>0</v>
          </cell>
          <cell r="AA28">
            <v>0</v>
          </cell>
          <cell r="AB28">
            <v>0</v>
          </cell>
          <cell r="AC28">
            <v>0</v>
          </cell>
          <cell r="AD28">
            <v>0</v>
          </cell>
          <cell r="AE28" t="str">
            <v>MC2</v>
          </cell>
          <cell r="AF28">
            <v>7</v>
          </cell>
          <cell r="AG28" t="str">
            <v>erro</v>
          </cell>
          <cell r="AH28">
            <v>8</v>
          </cell>
          <cell r="AI28">
            <v>5</v>
          </cell>
          <cell r="AJ28" t="str">
            <v>G1</v>
          </cell>
          <cell r="AK28">
            <v>0</v>
          </cell>
          <cell r="AL28">
            <v>0</v>
          </cell>
          <cell r="AM28">
            <v>306</v>
          </cell>
          <cell r="AN28">
            <v>285</v>
          </cell>
          <cell r="AO28">
            <v>264</v>
          </cell>
          <cell r="AP28">
            <v>243</v>
          </cell>
          <cell r="AQ28">
            <v>222</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L29" t="str">
            <v>MC3</v>
          </cell>
          <cell r="M29">
            <v>44</v>
          </cell>
          <cell r="N29" t="str">
            <v>erro</v>
          </cell>
          <cell r="O29">
            <v>15</v>
          </cell>
          <cell r="P29" t="e">
            <v>#NUM!</v>
          </cell>
          <cell r="Q29" t="e">
            <v>#NUM!</v>
          </cell>
          <cell r="R29" t="e">
            <v>#NUM!</v>
          </cell>
          <cell r="S29" t="e">
            <v>#NUM!</v>
          </cell>
          <cell r="T29" t="e">
            <v>#NUM!</v>
          </cell>
          <cell r="U29" t="e">
            <v>#NUM!</v>
          </cell>
          <cell r="V29" t="e">
            <v>#NUM!</v>
          </cell>
          <cell r="W29" t="e">
            <v>#NUM!</v>
          </cell>
          <cell r="X29" t="e">
            <v>#NUM!</v>
          </cell>
          <cell r="Y29" t="e">
            <v>#NUM!</v>
          </cell>
          <cell r="Z29" t="e">
            <v>#NUM!</v>
          </cell>
          <cell r="AA29" t="e">
            <v>#NUM!</v>
          </cell>
          <cell r="AB29" t="e">
            <v>#NUM!</v>
          </cell>
          <cell r="AC29" t="e">
            <v>#NUM!</v>
          </cell>
          <cell r="AD29" t="e">
            <v>#NUM!</v>
          </cell>
          <cell r="AE29" t="str">
            <v>MC3</v>
          </cell>
          <cell r="AF29">
            <v>0</v>
          </cell>
          <cell r="AG29">
            <v>0</v>
          </cell>
          <cell r="AH29">
            <v>0</v>
          </cell>
          <cell r="AI29">
            <v>0</v>
          </cell>
          <cell r="AJ29" t="e">
            <v>#N/A</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L30" t="str">
            <v>MC4</v>
          </cell>
          <cell r="M30">
            <v>26</v>
          </cell>
          <cell r="N30">
            <v>0</v>
          </cell>
          <cell r="O30">
            <v>9</v>
          </cell>
          <cell r="P30">
            <v>1014</v>
          </cell>
          <cell r="Q30">
            <v>993</v>
          </cell>
          <cell r="R30">
            <v>698</v>
          </cell>
          <cell r="S30">
            <v>677</v>
          </cell>
          <cell r="T30">
            <v>96</v>
          </cell>
          <cell r="U30">
            <v>75</v>
          </cell>
          <cell r="V30">
            <v>54</v>
          </cell>
          <cell r="W30">
            <v>33</v>
          </cell>
          <cell r="X30">
            <v>12</v>
          </cell>
          <cell r="Y30">
            <v>0</v>
          </cell>
          <cell r="Z30">
            <v>0</v>
          </cell>
          <cell r="AA30">
            <v>0</v>
          </cell>
          <cell r="AB30">
            <v>0</v>
          </cell>
          <cell r="AC30">
            <v>0</v>
          </cell>
          <cell r="AD30">
            <v>0</v>
          </cell>
          <cell r="AE30" t="str">
            <v>MC4</v>
          </cell>
          <cell r="AF30">
            <v>6</v>
          </cell>
          <cell r="AG30">
            <v>0</v>
          </cell>
          <cell r="AH30">
            <v>7</v>
          </cell>
          <cell r="AI30">
            <v>6</v>
          </cell>
          <cell r="AJ30" t="str">
            <v>G1</v>
          </cell>
          <cell r="AK30">
            <v>0</v>
          </cell>
          <cell r="AL30">
            <v>0</v>
          </cell>
          <cell r="AM30">
            <v>306</v>
          </cell>
          <cell r="AN30">
            <v>285</v>
          </cell>
          <cell r="AO30">
            <v>264</v>
          </cell>
          <cell r="AP30">
            <v>243</v>
          </cell>
          <cell r="AQ30">
            <v>222</v>
          </cell>
          <cell r="AR30">
            <v>201</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L31" t="str">
            <v>MC5</v>
          </cell>
          <cell r="M31">
            <v>11</v>
          </cell>
          <cell r="N31">
            <v>0</v>
          </cell>
          <cell r="O31">
            <v>4</v>
          </cell>
          <cell r="P31">
            <v>995</v>
          </cell>
          <cell r="Q31">
            <v>56</v>
          </cell>
          <cell r="R31">
            <v>35</v>
          </cell>
          <cell r="S31">
            <v>14</v>
          </cell>
          <cell r="T31">
            <v>0</v>
          </cell>
          <cell r="U31">
            <v>0</v>
          </cell>
          <cell r="V31">
            <v>0</v>
          </cell>
          <cell r="W31">
            <v>0</v>
          </cell>
          <cell r="X31">
            <v>0</v>
          </cell>
          <cell r="Y31">
            <v>0</v>
          </cell>
          <cell r="Z31">
            <v>0</v>
          </cell>
          <cell r="AA31">
            <v>0</v>
          </cell>
          <cell r="AB31">
            <v>0</v>
          </cell>
          <cell r="AC31">
            <v>0</v>
          </cell>
          <cell r="AD31">
            <v>0</v>
          </cell>
          <cell r="AE31" t="str">
            <v>MC5</v>
          </cell>
          <cell r="AF31">
            <v>3</v>
          </cell>
          <cell r="AG31">
            <v>0</v>
          </cell>
          <cell r="AH31">
            <v>4</v>
          </cell>
          <cell r="AI31">
            <v>3</v>
          </cell>
          <cell r="AJ31" t="str">
            <v>E1</v>
          </cell>
          <cell r="AK31">
            <v>0</v>
          </cell>
          <cell r="AL31">
            <v>0</v>
          </cell>
          <cell r="AM31">
            <v>308</v>
          </cell>
          <cell r="AN31">
            <v>287</v>
          </cell>
          <cell r="AO31">
            <v>266</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L32" t="str">
            <v>MC6</v>
          </cell>
          <cell r="M32">
            <v>29</v>
          </cell>
          <cell r="N32">
            <v>0</v>
          </cell>
          <cell r="O32">
            <v>10</v>
          </cell>
          <cell r="P32">
            <v>1009</v>
          </cell>
          <cell r="Q32">
            <v>672</v>
          </cell>
          <cell r="R32">
            <v>154</v>
          </cell>
          <cell r="S32">
            <v>133</v>
          </cell>
          <cell r="T32">
            <v>112</v>
          </cell>
          <cell r="U32">
            <v>91</v>
          </cell>
          <cell r="V32">
            <v>70</v>
          </cell>
          <cell r="W32">
            <v>49</v>
          </cell>
          <cell r="X32">
            <v>28</v>
          </cell>
          <cell r="Y32">
            <v>7</v>
          </cell>
          <cell r="Z32">
            <v>0</v>
          </cell>
          <cell r="AA32">
            <v>0</v>
          </cell>
          <cell r="AB32">
            <v>0</v>
          </cell>
          <cell r="AC32">
            <v>0</v>
          </cell>
          <cell r="AD32">
            <v>0</v>
          </cell>
          <cell r="AE32" t="str">
            <v>MC6</v>
          </cell>
          <cell r="AF32">
            <v>5</v>
          </cell>
          <cell r="AG32">
            <v>0</v>
          </cell>
          <cell r="AH32">
            <v>6</v>
          </cell>
          <cell r="AI32">
            <v>5</v>
          </cell>
          <cell r="AJ32" t="str">
            <v>E2</v>
          </cell>
          <cell r="AK32">
            <v>0</v>
          </cell>
          <cell r="AL32">
            <v>0</v>
          </cell>
          <cell r="AM32">
            <v>259</v>
          </cell>
          <cell r="AN32">
            <v>238</v>
          </cell>
          <cell r="AO32">
            <v>217</v>
          </cell>
          <cell r="AP32">
            <v>196</v>
          </cell>
          <cell r="AQ32">
            <v>175</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L33" t="str">
            <v>MC7</v>
          </cell>
          <cell r="M33">
            <v>20</v>
          </cell>
          <cell r="N33">
            <v>0</v>
          </cell>
          <cell r="O33">
            <v>7</v>
          </cell>
          <cell r="P33">
            <v>1011</v>
          </cell>
          <cell r="Q33">
            <v>716</v>
          </cell>
          <cell r="R33">
            <v>695</v>
          </cell>
          <cell r="S33">
            <v>72</v>
          </cell>
          <cell r="T33">
            <v>51</v>
          </cell>
          <cell r="U33">
            <v>30</v>
          </cell>
          <cell r="V33">
            <v>9</v>
          </cell>
          <cell r="W33">
            <v>0</v>
          </cell>
          <cell r="X33">
            <v>0</v>
          </cell>
          <cell r="Y33">
            <v>0</v>
          </cell>
          <cell r="Z33">
            <v>0</v>
          </cell>
          <cell r="AA33">
            <v>0</v>
          </cell>
          <cell r="AB33">
            <v>0</v>
          </cell>
          <cell r="AC33">
            <v>0</v>
          </cell>
          <cell r="AD33">
            <v>0</v>
          </cell>
          <cell r="AE33" t="str">
            <v>MC7</v>
          </cell>
          <cell r="AF33">
            <v>8</v>
          </cell>
          <cell r="AG33">
            <v>0</v>
          </cell>
          <cell r="AH33">
            <v>9</v>
          </cell>
          <cell r="AI33">
            <v>8</v>
          </cell>
          <cell r="AJ33" t="str">
            <v>C2</v>
          </cell>
          <cell r="AK33">
            <v>0</v>
          </cell>
          <cell r="AL33">
            <v>0</v>
          </cell>
          <cell r="AM33">
            <v>303</v>
          </cell>
          <cell r="AN33">
            <v>282</v>
          </cell>
          <cell r="AO33">
            <v>261</v>
          </cell>
          <cell r="AP33">
            <v>240</v>
          </cell>
          <cell r="AQ33">
            <v>219</v>
          </cell>
          <cell r="AR33">
            <v>198</v>
          </cell>
          <cell r="AS33">
            <v>177</v>
          </cell>
          <cell r="AT33">
            <v>156</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L34" t="str">
            <v>MC8</v>
          </cell>
          <cell r="M34">
            <v>23</v>
          </cell>
          <cell r="N34">
            <v>0</v>
          </cell>
          <cell r="O34">
            <v>8</v>
          </cell>
          <cell r="P34">
            <v>1020</v>
          </cell>
          <cell r="Q34">
            <v>999</v>
          </cell>
          <cell r="R34">
            <v>704</v>
          </cell>
          <cell r="S34">
            <v>683</v>
          </cell>
          <cell r="T34">
            <v>81</v>
          </cell>
          <cell r="U34">
            <v>60</v>
          </cell>
          <cell r="V34">
            <v>39</v>
          </cell>
          <cell r="W34">
            <v>18</v>
          </cell>
          <cell r="X34">
            <v>0</v>
          </cell>
          <cell r="Y34">
            <v>0</v>
          </cell>
          <cell r="Z34">
            <v>0</v>
          </cell>
          <cell r="AA34">
            <v>0</v>
          </cell>
          <cell r="AB34">
            <v>0</v>
          </cell>
          <cell r="AC34">
            <v>0</v>
          </cell>
          <cell r="AD34">
            <v>0</v>
          </cell>
          <cell r="AE34" t="str">
            <v>MC8</v>
          </cell>
          <cell r="AF34">
            <v>7</v>
          </cell>
          <cell r="AG34">
            <v>0</v>
          </cell>
          <cell r="AH34">
            <v>8</v>
          </cell>
          <cell r="AI34">
            <v>7</v>
          </cell>
          <cell r="AJ34" t="str">
            <v>A1</v>
          </cell>
          <cell r="AK34">
            <v>0</v>
          </cell>
          <cell r="AL34">
            <v>0</v>
          </cell>
          <cell r="AM34">
            <v>312</v>
          </cell>
          <cell r="AN34">
            <v>291</v>
          </cell>
          <cell r="AO34">
            <v>270</v>
          </cell>
          <cell r="AP34">
            <v>249</v>
          </cell>
          <cell r="AQ34">
            <v>228</v>
          </cell>
          <cell r="AR34">
            <v>207</v>
          </cell>
          <cell r="AS34">
            <v>186</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L35" t="str">
            <v>MC9</v>
          </cell>
          <cell r="M35">
            <v>23</v>
          </cell>
          <cell r="N35">
            <v>0</v>
          </cell>
          <cell r="O35">
            <v>8</v>
          </cell>
          <cell r="P35">
            <v>1013</v>
          </cell>
          <cell r="Q35">
            <v>992</v>
          </cell>
          <cell r="R35">
            <v>697</v>
          </cell>
          <cell r="S35">
            <v>676</v>
          </cell>
          <cell r="T35">
            <v>95</v>
          </cell>
          <cell r="U35">
            <v>74</v>
          </cell>
          <cell r="V35">
            <v>53</v>
          </cell>
          <cell r="W35">
            <v>11</v>
          </cell>
          <cell r="X35">
            <v>0</v>
          </cell>
          <cell r="Y35">
            <v>0</v>
          </cell>
          <cell r="Z35">
            <v>0</v>
          </cell>
          <cell r="AA35">
            <v>0</v>
          </cell>
          <cell r="AB35">
            <v>0</v>
          </cell>
          <cell r="AC35">
            <v>0</v>
          </cell>
          <cell r="AD35">
            <v>0</v>
          </cell>
          <cell r="AE35" t="str">
            <v>MC9</v>
          </cell>
          <cell r="AF35">
            <v>7</v>
          </cell>
          <cell r="AG35">
            <v>0</v>
          </cell>
          <cell r="AH35">
            <v>8</v>
          </cell>
          <cell r="AI35">
            <v>7</v>
          </cell>
          <cell r="AJ35" t="str">
            <v>A2</v>
          </cell>
          <cell r="AK35">
            <v>0</v>
          </cell>
          <cell r="AL35">
            <v>0</v>
          </cell>
          <cell r="AM35">
            <v>305</v>
          </cell>
          <cell r="AN35">
            <v>284</v>
          </cell>
          <cell r="AO35">
            <v>263</v>
          </cell>
          <cell r="AP35">
            <v>242</v>
          </cell>
          <cell r="AQ35">
            <v>221</v>
          </cell>
          <cell r="AR35">
            <v>200</v>
          </cell>
          <cell r="AS35">
            <v>179</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L36" t="str">
            <v>NWC-01</v>
          </cell>
          <cell r="M36">
            <v>26</v>
          </cell>
          <cell r="N36">
            <v>0</v>
          </cell>
          <cell r="O36">
            <v>9</v>
          </cell>
          <cell r="P36">
            <v>1015</v>
          </cell>
          <cell r="Q36">
            <v>994</v>
          </cell>
          <cell r="R36">
            <v>699</v>
          </cell>
          <cell r="S36">
            <v>678</v>
          </cell>
          <cell r="T36">
            <v>97</v>
          </cell>
          <cell r="U36">
            <v>76</v>
          </cell>
          <cell r="V36">
            <v>55</v>
          </cell>
          <cell r="W36">
            <v>34</v>
          </cell>
          <cell r="X36">
            <v>13</v>
          </cell>
          <cell r="Y36">
            <v>0</v>
          </cell>
          <cell r="Z36">
            <v>0</v>
          </cell>
          <cell r="AA36">
            <v>0</v>
          </cell>
          <cell r="AB36">
            <v>0</v>
          </cell>
          <cell r="AC36">
            <v>0</v>
          </cell>
          <cell r="AD36">
            <v>0</v>
          </cell>
          <cell r="AE36" t="str">
            <v>NWC-01</v>
          </cell>
          <cell r="AF36">
            <v>8</v>
          </cell>
          <cell r="AG36">
            <v>0</v>
          </cell>
          <cell r="AH36">
            <v>9</v>
          </cell>
          <cell r="AI36">
            <v>8</v>
          </cell>
          <cell r="AJ36" t="str">
            <v>F1</v>
          </cell>
          <cell r="AK36">
            <v>0</v>
          </cell>
          <cell r="AL36">
            <v>0</v>
          </cell>
          <cell r="AM36">
            <v>307</v>
          </cell>
          <cell r="AN36">
            <v>286</v>
          </cell>
          <cell r="AO36">
            <v>265</v>
          </cell>
          <cell r="AP36">
            <v>244</v>
          </cell>
          <cell r="AQ36">
            <v>223</v>
          </cell>
          <cell r="AR36">
            <v>181</v>
          </cell>
          <cell r="AS36">
            <v>139</v>
          </cell>
          <cell r="AT36">
            <v>118</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L37" t="str">
            <v>NWC-02</v>
          </cell>
          <cell r="M37">
            <v>26</v>
          </cell>
          <cell r="N37">
            <v>0</v>
          </cell>
          <cell r="O37">
            <v>9</v>
          </cell>
          <cell r="P37">
            <v>1008</v>
          </cell>
          <cell r="Q37">
            <v>713</v>
          </cell>
          <cell r="R37">
            <v>692</v>
          </cell>
          <cell r="S37">
            <v>671</v>
          </cell>
          <cell r="T37">
            <v>90</v>
          </cell>
          <cell r="U37">
            <v>69</v>
          </cell>
          <cell r="V37">
            <v>48</v>
          </cell>
          <cell r="W37">
            <v>27</v>
          </cell>
          <cell r="X37">
            <v>6</v>
          </cell>
          <cell r="Y37">
            <v>0</v>
          </cell>
          <cell r="Z37">
            <v>0</v>
          </cell>
          <cell r="AA37">
            <v>0</v>
          </cell>
          <cell r="AB37">
            <v>0</v>
          </cell>
          <cell r="AC37">
            <v>0</v>
          </cell>
          <cell r="AD37">
            <v>0</v>
          </cell>
          <cell r="AE37" t="str">
            <v>NWC-02</v>
          </cell>
          <cell r="AF37">
            <v>9</v>
          </cell>
          <cell r="AG37">
            <v>0</v>
          </cell>
          <cell r="AH37">
            <v>10</v>
          </cell>
          <cell r="AI37">
            <v>9</v>
          </cell>
          <cell r="AJ37" t="str">
            <v>F2</v>
          </cell>
          <cell r="AK37">
            <v>0</v>
          </cell>
          <cell r="AL37">
            <v>0</v>
          </cell>
          <cell r="AM37">
            <v>300</v>
          </cell>
          <cell r="AN37">
            <v>279</v>
          </cell>
          <cell r="AO37">
            <v>258</v>
          </cell>
          <cell r="AP37">
            <v>237</v>
          </cell>
          <cell r="AQ37">
            <v>216</v>
          </cell>
          <cell r="AR37">
            <v>195</v>
          </cell>
          <cell r="AS37">
            <v>174</v>
          </cell>
          <cell r="AT37">
            <v>132</v>
          </cell>
          <cell r="AU37">
            <v>111</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row>
        <row r="38">
          <cell r="L38" t="str">
            <v>NWC-03</v>
          </cell>
          <cell r="M38">
            <v>23</v>
          </cell>
          <cell r="N38">
            <v>0</v>
          </cell>
          <cell r="O38">
            <v>8</v>
          </cell>
          <cell r="P38">
            <v>1022</v>
          </cell>
          <cell r="Q38">
            <v>1001</v>
          </cell>
          <cell r="R38">
            <v>706</v>
          </cell>
          <cell r="S38">
            <v>104</v>
          </cell>
          <cell r="T38">
            <v>83</v>
          </cell>
          <cell r="U38">
            <v>62</v>
          </cell>
          <cell r="V38">
            <v>41</v>
          </cell>
          <cell r="W38">
            <v>20</v>
          </cell>
          <cell r="X38">
            <v>0</v>
          </cell>
          <cell r="Y38">
            <v>0</v>
          </cell>
          <cell r="Z38">
            <v>0</v>
          </cell>
          <cell r="AA38">
            <v>0</v>
          </cell>
          <cell r="AB38">
            <v>0</v>
          </cell>
          <cell r="AC38">
            <v>0</v>
          </cell>
          <cell r="AD38">
            <v>0</v>
          </cell>
          <cell r="AE38" t="str">
            <v>NWC-03</v>
          </cell>
          <cell r="AF38">
            <v>8</v>
          </cell>
          <cell r="AG38">
            <v>0</v>
          </cell>
          <cell r="AH38">
            <v>9</v>
          </cell>
          <cell r="AI38">
            <v>8</v>
          </cell>
          <cell r="AJ38" t="str">
            <v>F3</v>
          </cell>
          <cell r="AK38">
            <v>0</v>
          </cell>
          <cell r="AL38">
            <v>0</v>
          </cell>
          <cell r="AM38">
            <v>293</v>
          </cell>
          <cell r="AN38">
            <v>272</v>
          </cell>
          <cell r="AO38">
            <v>251</v>
          </cell>
          <cell r="AP38">
            <v>230</v>
          </cell>
          <cell r="AQ38">
            <v>209</v>
          </cell>
          <cell r="AR38">
            <v>167</v>
          </cell>
          <cell r="AS38">
            <v>125</v>
          </cell>
          <cell r="AT38">
            <v>104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L39" t="str">
            <v>OBR-01</v>
          </cell>
          <cell r="M39">
            <v>14</v>
          </cell>
          <cell r="N39">
            <v>0</v>
          </cell>
          <cell r="O39">
            <v>5</v>
          </cell>
          <cell r="P39">
            <v>1017</v>
          </cell>
          <cell r="Q39">
            <v>996</v>
          </cell>
          <cell r="R39">
            <v>701</v>
          </cell>
          <cell r="S39">
            <v>680</v>
          </cell>
          <cell r="T39">
            <v>15</v>
          </cell>
          <cell r="U39">
            <v>0</v>
          </cell>
          <cell r="V39">
            <v>0</v>
          </cell>
          <cell r="W39">
            <v>0</v>
          </cell>
          <cell r="X39">
            <v>0</v>
          </cell>
          <cell r="Y39">
            <v>0</v>
          </cell>
          <cell r="Z39">
            <v>0</v>
          </cell>
          <cell r="AA39">
            <v>0</v>
          </cell>
          <cell r="AB39">
            <v>0</v>
          </cell>
          <cell r="AC39">
            <v>0</v>
          </cell>
          <cell r="AD39">
            <v>0</v>
          </cell>
          <cell r="AE39" t="str">
            <v>OBR-01</v>
          </cell>
          <cell r="AF39">
            <v>8</v>
          </cell>
          <cell r="AG39">
            <v>0</v>
          </cell>
          <cell r="AH39">
            <v>9</v>
          </cell>
          <cell r="AI39">
            <v>8</v>
          </cell>
          <cell r="AJ39" t="str">
            <v>D1</v>
          </cell>
          <cell r="AK39">
            <v>0</v>
          </cell>
          <cell r="AL39">
            <v>0</v>
          </cell>
          <cell r="AM39">
            <v>309</v>
          </cell>
          <cell r="AN39">
            <v>288</v>
          </cell>
          <cell r="AO39">
            <v>267</v>
          </cell>
          <cell r="AP39">
            <v>246</v>
          </cell>
          <cell r="AQ39">
            <v>225</v>
          </cell>
          <cell r="AR39">
            <v>204</v>
          </cell>
          <cell r="AS39">
            <v>183</v>
          </cell>
          <cell r="AT39">
            <v>162</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row>
        <row r="40">
          <cell r="L40" t="str">
            <v>OBR-02</v>
          </cell>
          <cell r="M40">
            <v>11</v>
          </cell>
          <cell r="N40">
            <v>0</v>
          </cell>
          <cell r="O40">
            <v>4</v>
          </cell>
          <cell r="P40">
            <v>694</v>
          </cell>
          <cell r="Q40">
            <v>673</v>
          </cell>
          <cell r="R40">
            <v>134</v>
          </cell>
          <cell r="S40">
            <v>8</v>
          </cell>
          <cell r="T40">
            <v>0</v>
          </cell>
          <cell r="U40">
            <v>0</v>
          </cell>
          <cell r="V40">
            <v>0</v>
          </cell>
          <cell r="W40">
            <v>0</v>
          </cell>
          <cell r="X40">
            <v>0</v>
          </cell>
          <cell r="Y40">
            <v>0</v>
          </cell>
          <cell r="Z40">
            <v>0</v>
          </cell>
          <cell r="AA40">
            <v>0</v>
          </cell>
          <cell r="AB40">
            <v>0</v>
          </cell>
          <cell r="AC40">
            <v>0</v>
          </cell>
          <cell r="AD40">
            <v>0</v>
          </cell>
          <cell r="AE40" t="str">
            <v>OBR-02</v>
          </cell>
          <cell r="AF40">
            <v>8</v>
          </cell>
          <cell r="AG40">
            <v>0</v>
          </cell>
          <cell r="AH40">
            <v>9</v>
          </cell>
          <cell r="AI40">
            <v>8</v>
          </cell>
          <cell r="AJ40" t="str">
            <v>D2</v>
          </cell>
          <cell r="AK40">
            <v>0</v>
          </cell>
          <cell r="AL40">
            <v>0</v>
          </cell>
          <cell r="AM40">
            <v>302</v>
          </cell>
          <cell r="AN40">
            <v>281</v>
          </cell>
          <cell r="AO40">
            <v>260</v>
          </cell>
          <cell r="AP40">
            <v>239</v>
          </cell>
          <cell r="AQ40">
            <v>218</v>
          </cell>
          <cell r="AR40">
            <v>197</v>
          </cell>
          <cell r="AS40">
            <v>176</v>
          </cell>
          <cell r="AT40">
            <v>155</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L41" t="str">
            <v>OBR-03</v>
          </cell>
          <cell r="M41">
            <v>11</v>
          </cell>
          <cell r="N41">
            <v>0</v>
          </cell>
          <cell r="O41">
            <v>4</v>
          </cell>
          <cell r="P41">
            <v>127</v>
          </cell>
          <cell r="Q41">
            <v>64</v>
          </cell>
          <cell r="R41">
            <v>22</v>
          </cell>
          <cell r="S41">
            <v>1</v>
          </cell>
          <cell r="T41">
            <v>0</v>
          </cell>
          <cell r="U41">
            <v>0</v>
          </cell>
          <cell r="V41">
            <v>0</v>
          </cell>
          <cell r="W41">
            <v>0</v>
          </cell>
          <cell r="X41">
            <v>0</v>
          </cell>
          <cell r="Y41">
            <v>0</v>
          </cell>
          <cell r="Z41">
            <v>0</v>
          </cell>
          <cell r="AA41">
            <v>0</v>
          </cell>
          <cell r="AB41">
            <v>0</v>
          </cell>
          <cell r="AC41">
            <v>0</v>
          </cell>
          <cell r="AD41">
            <v>0</v>
          </cell>
          <cell r="AE41" t="str">
            <v>OBR-03</v>
          </cell>
          <cell r="AF41">
            <v>8</v>
          </cell>
          <cell r="AG41">
            <v>0</v>
          </cell>
          <cell r="AH41">
            <v>9</v>
          </cell>
          <cell r="AI41">
            <v>8</v>
          </cell>
          <cell r="AJ41" t="str">
            <v>D3</v>
          </cell>
          <cell r="AK41">
            <v>0</v>
          </cell>
          <cell r="AL41">
            <v>0</v>
          </cell>
          <cell r="AM41">
            <v>295</v>
          </cell>
          <cell r="AN41">
            <v>274</v>
          </cell>
          <cell r="AO41">
            <v>253</v>
          </cell>
          <cell r="AP41">
            <v>232</v>
          </cell>
          <cell r="AQ41">
            <v>211</v>
          </cell>
          <cell r="AR41">
            <v>190</v>
          </cell>
          <cell r="AS41">
            <v>169</v>
          </cell>
          <cell r="AT41">
            <v>148</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row>
        <row r="42">
          <cell r="L42" t="str">
            <v>OFU-01</v>
          </cell>
          <cell r="M42">
            <v>35</v>
          </cell>
          <cell r="N42">
            <v>0</v>
          </cell>
          <cell r="O42">
            <v>12</v>
          </cell>
          <cell r="P42">
            <v>1020</v>
          </cell>
          <cell r="Q42">
            <v>999</v>
          </cell>
          <cell r="R42">
            <v>704</v>
          </cell>
          <cell r="S42">
            <v>683</v>
          </cell>
          <cell r="T42">
            <v>165</v>
          </cell>
          <cell r="U42">
            <v>144</v>
          </cell>
          <cell r="V42">
            <v>123</v>
          </cell>
          <cell r="W42">
            <v>102</v>
          </cell>
          <cell r="X42">
            <v>81</v>
          </cell>
          <cell r="Y42">
            <v>60</v>
          </cell>
          <cell r="Z42">
            <v>39</v>
          </cell>
          <cell r="AA42">
            <v>18</v>
          </cell>
          <cell r="AB42">
            <v>0</v>
          </cell>
          <cell r="AC42">
            <v>0</v>
          </cell>
          <cell r="AD42">
            <v>0</v>
          </cell>
          <cell r="AE42" t="str">
            <v>OFU-01</v>
          </cell>
          <cell r="AF42">
            <v>7</v>
          </cell>
          <cell r="AG42">
            <v>0</v>
          </cell>
          <cell r="AH42">
            <v>8</v>
          </cell>
          <cell r="AI42">
            <v>7</v>
          </cell>
          <cell r="AJ42" t="str">
            <v>A1</v>
          </cell>
          <cell r="AK42">
            <v>0</v>
          </cell>
          <cell r="AL42">
            <v>0</v>
          </cell>
          <cell r="AM42">
            <v>312</v>
          </cell>
          <cell r="AN42">
            <v>291</v>
          </cell>
          <cell r="AO42">
            <v>270</v>
          </cell>
          <cell r="AP42">
            <v>249</v>
          </cell>
          <cell r="AQ42">
            <v>228</v>
          </cell>
          <cell r="AR42">
            <v>207</v>
          </cell>
          <cell r="AS42">
            <v>186</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L43" t="str">
            <v>OFU-02</v>
          </cell>
          <cell r="M43">
            <v>35</v>
          </cell>
          <cell r="N43">
            <v>0</v>
          </cell>
          <cell r="O43">
            <v>12</v>
          </cell>
          <cell r="P43">
            <v>1013</v>
          </cell>
          <cell r="Q43">
            <v>992</v>
          </cell>
          <cell r="R43">
            <v>697</v>
          </cell>
          <cell r="S43">
            <v>676</v>
          </cell>
          <cell r="T43">
            <v>158</v>
          </cell>
          <cell r="U43">
            <v>137</v>
          </cell>
          <cell r="V43">
            <v>116</v>
          </cell>
          <cell r="W43">
            <v>95</v>
          </cell>
          <cell r="X43">
            <v>74</v>
          </cell>
          <cell r="Y43">
            <v>53</v>
          </cell>
          <cell r="Z43">
            <v>32</v>
          </cell>
          <cell r="AA43">
            <v>11</v>
          </cell>
          <cell r="AB43">
            <v>0</v>
          </cell>
          <cell r="AC43">
            <v>0</v>
          </cell>
          <cell r="AD43">
            <v>0</v>
          </cell>
          <cell r="AE43" t="str">
            <v>OFU-02</v>
          </cell>
          <cell r="AF43">
            <v>7</v>
          </cell>
          <cell r="AG43">
            <v>0</v>
          </cell>
          <cell r="AH43">
            <v>8</v>
          </cell>
          <cell r="AI43">
            <v>7</v>
          </cell>
          <cell r="AJ43" t="str">
            <v>A2</v>
          </cell>
          <cell r="AK43">
            <v>0</v>
          </cell>
          <cell r="AL43">
            <v>0</v>
          </cell>
          <cell r="AM43">
            <v>305</v>
          </cell>
          <cell r="AN43">
            <v>284</v>
          </cell>
          <cell r="AO43">
            <v>263</v>
          </cell>
          <cell r="AP43">
            <v>242</v>
          </cell>
          <cell r="AQ43">
            <v>221</v>
          </cell>
          <cell r="AR43">
            <v>200</v>
          </cell>
          <cell r="AS43">
            <v>179</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row>
        <row r="44">
          <cell r="L44" t="str">
            <v>OFU-03</v>
          </cell>
          <cell r="M44">
            <v>35</v>
          </cell>
          <cell r="N44">
            <v>0</v>
          </cell>
          <cell r="O44">
            <v>12</v>
          </cell>
          <cell r="P44">
            <v>1006</v>
          </cell>
          <cell r="Q44">
            <v>711</v>
          </cell>
          <cell r="R44">
            <v>690</v>
          </cell>
          <cell r="S44">
            <v>669</v>
          </cell>
          <cell r="T44">
            <v>151</v>
          </cell>
          <cell r="U44">
            <v>130</v>
          </cell>
          <cell r="V44">
            <v>109</v>
          </cell>
          <cell r="W44">
            <v>88</v>
          </cell>
          <cell r="X44">
            <v>67</v>
          </cell>
          <cell r="Y44">
            <v>46</v>
          </cell>
          <cell r="Z44">
            <v>25</v>
          </cell>
          <cell r="AA44">
            <v>4</v>
          </cell>
          <cell r="AB44">
            <v>0</v>
          </cell>
          <cell r="AC44">
            <v>0</v>
          </cell>
          <cell r="AD44">
            <v>0</v>
          </cell>
          <cell r="AE44" t="str">
            <v>OFU-03</v>
          </cell>
          <cell r="AF44">
            <v>7</v>
          </cell>
          <cell r="AG44">
            <v>0</v>
          </cell>
          <cell r="AH44">
            <v>8</v>
          </cell>
          <cell r="AI44">
            <v>7</v>
          </cell>
          <cell r="AJ44" t="str">
            <v>A3</v>
          </cell>
          <cell r="AK44">
            <v>0</v>
          </cell>
          <cell r="AL44">
            <v>0</v>
          </cell>
          <cell r="AM44">
            <v>298</v>
          </cell>
          <cell r="AN44">
            <v>277</v>
          </cell>
          <cell r="AO44">
            <v>256</v>
          </cell>
          <cell r="AP44">
            <v>235</v>
          </cell>
          <cell r="AQ44">
            <v>214</v>
          </cell>
          <cell r="AR44">
            <v>193</v>
          </cell>
          <cell r="AS44">
            <v>172</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row>
        <row r="45">
          <cell r="L45" t="str">
            <v>PET-01</v>
          </cell>
          <cell r="M45">
            <v>20</v>
          </cell>
          <cell r="N45">
            <v>0</v>
          </cell>
          <cell r="O45">
            <v>7</v>
          </cell>
          <cell r="P45">
            <v>1016</v>
          </cell>
          <cell r="Q45">
            <v>995</v>
          </cell>
          <cell r="R45">
            <v>700</v>
          </cell>
          <cell r="S45">
            <v>679</v>
          </cell>
          <cell r="T45">
            <v>140</v>
          </cell>
          <cell r="U45">
            <v>35</v>
          </cell>
          <cell r="V45">
            <v>14</v>
          </cell>
          <cell r="W45">
            <v>0</v>
          </cell>
          <cell r="X45">
            <v>0</v>
          </cell>
          <cell r="Y45">
            <v>0</v>
          </cell>
          <cell r="Z45">
            <v>0</v>
          </cell>
          <cell r="AA45">
            <v>0</v>
          </cell>
          <cell r="AB45">
            <v>0</v>
          </cell>
          <cell r="AC45">
            <v>0</v>
          </cell>
          <cell r="AD45">
            <v>0</v>
          </cell>
          <cell r="AE45" t="str">
            <v>PET-01</v>
          </cell>
          <cell r="AF45">
            <v>6</v>
          </cell>
          <cell r="AG45">
            <v>0</v>
          </cell>
          <cell r="AH45">
            <v>7</v>
          </cell>
          <cell r="AI45">
            <v>6</v>
          </cell>
          <cell r="AJ45" t="str">
            <v>E1</v>
          </cell>
          <cell r="AK45">
            <v>0</v>
          </cell>
          <cell r="AL45">
            <v>0</v>
          </cell>
          <cell r="AM45">
            <v>308</v>
          </cell>
          <cell r="AN45">
            <v>287</v>
          </cell>
          <cell r="AO45">
            <v>266</v>
          </cell>
          <cell r="AP45">
            <v>245</v>
          </cell>
          <cell r="AQ45">
            <v>224</v>
          </cell>
          <cell r="AR45">
            <v>182</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row>
        <row r="46">
          <cell r="L46" t="str">
            <v>PET-02</v>
          </cell>
          <cell r="M46">
            <v>14</v>
          </cell>
          <cell r="N46">
            <v>0</v>
          </cell>
          <cell r="O46">
            <v>5</v>
          </cell>
          <cell r="P46">
            <v>1009</v>
          </cell>
          <cell r="Q46">
            <v>714</v>
          </cell>
          <cell r="R46">
            <v>693</v>
          </cell>
          <cell r="S46">
            <v>672</v>
          </cell>
          <cell r="T46">
            <v>7</v>
          </cell>
          <cell r="U46">
            <v>0</v>
          </cell>
          <cell r="V46">
            <v>0</v>
          </cell>
          <cell r="W46">
            <v>0</v>
          </cell>
          <cell r="X46">
            <v>0</v>
          </cell>
          <cell r="Y46">
            <v>0</v>
          </cell>
          <cell r="Z46">
            <v>0</v>
          </cell>
          <cell r="AA46">
            <v>0</v>
          </cell>
          <cell r="AB46">
            <v>0</v>
          </cell>
          <cell r="AC46">
            <v>0</v>
          </cell>
          <cell r="AD46">
            <v>0</v>
          </cell>
          <cell r="AE46" t="str">
            <v>PET-02</v>
          </cell>
          <cell r="AF46">
            <v>7</v>
          </cell>
          <cell r="AG46">
            <v>0</v>
          </cell>
          <cell r="AH46">
            <v>8</v>
          </cell>
          <cell r="AI46">
            <v>7</v>
          </cell>
          <cell r="AJ46" t="str">
            <v>E2</v>
          </cell>
          <cell r="AK46">
            <v>0</v>
          </cell>
          <cell r="AL46">
            <v>0</v>
          </cell>
          <cell r="AM46">
            <v>301</v>
          </cell>
          <cell r="AN46">
            <v>280</v>
          </cell>
          <cell r="AO46">
            <v>259</v>
          </cell>
          <cell r="AP46">
            <v>238</v>
          </cell>
          <cell r="AQ46">
            <v>217</v>
          </cell>
          <cell r="AR46">
            <v>175</v>
          </cell>
          <cell r="AS46">
            <v>133</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row>
        <row r="47">
          <cell r="L47" t="str">
            <v>PET-03</v>
          </cell>
          <cell r="M47">
            <v>11</v>
          </cell>
          <cell r="N47">
            <v>0</v>
          </cell>
          <cell r="O47">
            <v>4</v>
          </cell>
          <cell r="P47">
            <v>1023</v>
          </cell>
          <cell r="Q47">
            <v>1002</v>
          </cell>
          <cell r="R47">
            <v>707</v>
          </cell>
          <cell r="S47">
            <v>686</v>
          </cell>
          <cell r="T47">
            <v>0</v>
          </cell>
          <cell r="U47">
            <v>0</v>
          </cell>
          <cell r="V47">
            <v>0</v>
          </cell>
          <cell r="W47">
            <v>0</v>
          </cell>
          <cell r="X47">
            <v>0</v>
          </cell>
          <cell r="Y47">
            <v>0</v>
          </cell>
          <cell r="Z47">
            <v>0</v>
          </cell>
          <cell r="AA47">
            <v>0</v>
          </cell>
          <cell r="AB47">
            <v>0</v>
          </cell>
          <cell r="AC47">
            <v>0</v>
          </cell>
          <cell r="AD47">
            <v>0</v>
          </cell>
          <cell r="AE47" t="str">
            <v>PET-03</v>
          </cell>
          <cell r="AF47">
            <v>9</v>
          </cell>
          <cell r="AG47">
            <v>0</v>
          </cell>
          <cell r="AH47">
            <v>10</v>
          </cell>
          <cell r="AI47">
            <v>9</v>
          </cell>
          <cell r="AJ47" t="str">
            <v>E3</v>
          </cell>
          <cell r="AK47">
            <v>0</v>
          </cell>
          <cell r="AL47">
            <v>0</v>
          </cell>
          <cell r="AM47">
            <v>294</v>
          </cell>
          <cell r="AN47">
            <v>273</v>
          </cell>
          <cell r="AO47">
            <v>252</v>
          </cell>
          <cell r="AP47">
            <v>231</v>
          </cell>
          <cell r="AQ47">
            <v>210</v>
          </cell>
          <cell r="AR47">
            <v>189</v>
          </cell>
          <cell r="AS47">
            <v>168</v>
          </cell>
          <cell r="AT47">
            <v>147</v>
          </cell>
          <cell r="AU47">
            <v>126</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row>
        <row r="48">
          <cell r="L48" t="str">
            <v>PIO-01</v>
          </cell>
          <cell r="M48">
            <v>17</v>
          </cell>
          <cell r="N48">
            <v>0</v>
          </cell>
          <cell r="O48">
            <v>6</v>
          </cell>
          <cell r="P48">
            <v>1019</v>
          </cell>
          <cell r="Q48">
            <v>998</v>
          </cell>
          <cell r="R48">
            <v>703</v>
          </cell>
          <cell r="S48">
            <v>682</v>
          </cell>
          <cell r="T48">
            <v>80</v>
          </cell>
          <cell r="U48">
            <v>17</v>
          </cell>
          <cell r="V48">
            <v>0</v>
          </cell>
          <cell r="W48">
            <v>0</v>
          </cell>
          <cell r="X48">
            <v>0</v>
          </cell>
          <cell r="Y48">
            <v>0</v>
          </cell>
          <cell r="Z48">
            <v>0</v>
          </cell>
          <cell r="AA48">
            <v>0</v>
          </cell>
          <cell r="AB48">
            <v>0</v>
          </cell>
          <cell r="AC48">
            <v>0</v>
          </cell>
          <cell r="AD48">
            <v>0</v>
          </cell>
          <cell r="AE48" t="str">
            <v>PIO-01</v>
          </cell>
          <cell r="AF48">
            <v>8</v>
          </cell>
          <cell r="AG48">
            <v>0</v>
          </cell>
          <cell r="AH48">
            <v>9</v>
          </cell>
          <cell r="AI48">
            <v>8</v>
          </cell>
          <cell r="AJ48" t="str">
            <v>B1</v>
          </cell>
          <cell r="AK48">
            <v>0</v>
          </cell>
          <cell r="AL48">
            <v>0</v>
          </cell>
          <cell r="AM48">
            <v>311</v>
          </cell>
          <cell r="AN48">
            <v>290</v>
          </cell>
          <cell r="AO48">
            <v>269</v>
          </cell>
          <cell r="AP48">
            <v>248</v>
          </cell>
          <cell r="AQ48">
            <v>227</v>
          </cell>
          <cell r="AR48">
            <v>206</v>
          </cell>
          <cell r="AS48">
            <v>185</v>
          </cell>
          <cell r="AT48">
            <v>164</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row>
        <row r="49">
          <cell r="L49" t="str">
            <v>PIO-02</v>
          </cell>
          <cell r="M49">
            <v>17</v>
          </cell>
          <cell r="N49">
            <v>0</v>
          </cell>
          <cell r="O49">
            <v>6</v>
          </cell>
          <cell r="P49">
            <v>1012</v>
          </cell>
          <cell r="Q49">
            <v>991</v>
          </cell>
          <cell r="R49">
            <v>696</v>
          </cell>
          <cell r="S49">
            <v>675</v>
          </cell>
          <cell r="T49">
            <v>73</v>
          </cell>
          <cell r="U49">
            <v>10</v>
          </cell>
          <cell r="V49">
            <v>0</v>
          </cell>
          <cell r="W49">
            <v>0</v>
          </cell>
          <cell r="X49">
            <v>0</v>
          </cell>
          <cell r="Y49">
            <v>0</v>
          </cell>
          <cell r="Z49">
            <v>0</v>
          </cell>
          <cell r="AA49">
            <v>0</v>
          </cell>
          <cell r="AB49">
            <v>0</v>
          </cell>
          <cell r="AC49">
            <v>0</v>
          </cell>
          <cell r="AD49">
            <v>0</v>
          </cell>
          <cell r="AE49" t="str">
            <v>PIO-02</v>
          </cell>
          <cell r="AF49">
            <v>10</v>
          </cell>
          <cell r="AG49">
            <v>0</v>
          </cell>
          <cell r="AH49">
            <v>11</v>
          </cell>
          <cell r="AI49">
            <v>10</v>
          </cell>
          <cell r="AJ49" t="str">
            <v>B2</v>
          </cell>
          <cell r="AK49">
            <v>0</v>
          </cell>
          <cell r="AL49">
            <v>0</v>
          </cell>
          <cell r="AM49">
            <v>304</v>
          </cell>
          <cell r="AN49">
            <v>283</v>
          </cell>
          <cell r="AO49">
            <v>262</v>
          </cell>
          <cell r="AP49">
            <v>241</v>
          </cell>
          <cell r="AQ49">
            <v>220</v>
          </cell>
          <cell r="AR49">
            <v>199</v>
          </cell>
          <cell r="AS49">
            <v>178</v>
          </cell>
          <cell r="AT49">
            <v>157</v>
          </cell>
          <cell r="AU49">
            <v>136</v>
          </cell>
          <cell r="AV49">
            <v>115</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L50" t="str">
            <v>PIO-03</v>
          </cell>
          <cell r="M50">
            <v>17</v>
          </cell>
          <cell r="N50">
            <v>0</v>
          </cell>
          <cell r="O50">
            <v>6</v>
          </cell>
          <cell r="P50">
            <v>1005</v>
          </cell>
          <cell r="Q50">
            <v>710</v>
          </cell>
          <cell r="R50">
            <v>689</v>
          </cell>
          <cell r="S50">
            <v>668</v>
          </cell>
          <cell r="T50">
            <v>24</v>
          </cell>
          <cell r="U50">
            <v>3</v>
          </cell>
          <cell r="V50">
            <v>0</v>
          </cell>
          <cell r="W50">
            <v>0</v>
          </cell>
          <cell r="X50">
            <v>0</v>
          </cell>
          <cell r="Y50">
            <v>0</v>
          </cell>
          <cell r="Z50">
            <v>0</v>
          </cell>
          <cell r="AA50">
            <v>0</v>
          </cell>
          <cell r="AB50">
            <v>0</v>
          </cell>
          <cell r="AC50">
            <v>0</v>
          </cell>
          <cell r="AD50">
            <v>0</v>
          </cell>
          <cell r="AE50" t="str">
            <v>PIO-03</v>
          </cell>
          <cell r="AF50">
            <v>7</v>
          </cell>
          <cell r="AG50">
            <v>0</v>
          </cell>
          <cell r="AH50">
            <v>8</v>
          </cell>
          <cell r="AI50">
            <v>7</v>
          </cell>
          <cell r="AJ50" t="str">
            <v>B3</v>
          </cell>
          <cell r="AK50">
            <v>0</v>
          </cell>
          <cell r="AL50">
            <v>0</v>
          </cell>
          <cell r="AM50">
            <v>297</v>
          </cell>
          <cell r="AN50">
            <v>255</v>
          </cell>
          <cell r="AO50">
            <v>213</v>
          </cell>
          <cell r="AP50">
            <v>171</v>
          </cell>
          <cell r="AQ50">
            <v>129</v>
          </cell>
          <cell r="AR50">
            <v>108</v>
          </cell>
          <cell r="AS50">
            <v>87</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row>
        <row r="51">
          <cell r="L51" t="str">
            <v>PQR-01</v>
          </cell>
          <cell r="M51">
            <v>5</v>
          </cell>
          <cell r="N51">
            <v>0</v>
          </cell>
          <cell r="O51">
            <v>2</v>
          </cell>
          <cell r="P51">
            <v>1015</v>
          </cell>
          <cell r="Q51">
            <v>994</v>
          </cell>
          <cell r="R51">
            <v>0</v>
          </cell>
          <cell r="S51">
            <v>0</v>
          </cell>
          <cell r="T51">
            <v>0</v>
          </cell>
          <cell r="U51">
            <v>0</v>
          </cell>
          <cell r="V51">
            <v>0</v>
          </cell>
          <cell r="W51">
            <v>0</v>
          </cell>
          <cell r="X51">
            <v>0</v>
          </cell>
          <cell r="Y51">
            <v>0</v>
          </cell>
          <cell r="Z51">
            <v>0</v>
          </cell>
          <cell r="AA51">
            <v>0</v>
          </cell>
          <cell r="AB51">
            <v>0</v>
          </cell>
          <cell r="AC51">
            <v>0</v>
          </cell>
          <cell r="AD51">
            <v>0</v>
          </cell>
          <cell r="AE51" t="str">
            <v>PQR-01</v>
          </cell>
          <cell r="AF51">
            <v>13</v>
          </cell>
          <cell r="AG51">
            <v>0</v>
          </cell>
          <cell r="AH51">
            <v>14</v>
          </cell>
          <cell r="AI51">
            <v>13</v>
          </cell>
          <cell r="AJ51" t="str">
            <v>F1</v>
          </cell>
          <cell r="AK51">
            <v>0</v>
          </cell>
          <cell r="AL51">
            <v>0</v>
          </cell>
          <cell r="AM51">
            <v>307</v>
          </cell>
          <cell r="AN51">
            <v>286</v>
          </cell>
          <cell r="AO51">
            <v>265</v>
          </cell>
          <cell r="AP51">
            <v>244</v>
          </cell>
          <cell r="AQ51">
            <v>223</v>
          </cell>
          <cell r="AR51">
            <v>202</v>
          </cell>
          <cell r="AS51">
            <v>181</v>
          </cell>
          <cell r="AT51">
            <v>160</v>
          </cell>
          <cell r="AU51">
            <v>139</v>
          </cell>
          <cell r="AV51">
            <v>118</v>
          </cell>
          <cell r="AW51">
            <v>97</v>
          </cell>
          <cell r="AX51">
            <v>76</v>
          </cell>
          <cell r="AY51">
            <v>55</v>
          </cell>
          <cell r="AZ51">
            <v>0</v>
          </cell>
          <cell r="BA51">
            <v>0</v>
          </cell>
          <cell r="BB51">
            <v>0</v>
          </cell>
          <cell r="BC51">
            <v>0</v>
          </cell>
          <cell r="BD51">
            <v>0</v>
          </cell>
          <cell r="BE51">
            <v>0</v>
          </cell>
          <cell r="BF51">
            <v>0</v>
          </cell>
          <cell r="BG51">
            <v>0</v>
          </cell>
          <cell r="BH51">
            <v>0</v>
          </cell>
          <cell r="BI51">
            <v>0</v>
          </cell>
          <cell r="BJ51">
            <v>0</v>
          </cell>
          <cell r="BK51">
            <v>0</v>
          </cell>
        </row>
        <row r="52">
          <cell r="L52" t="str">
            <v>RCL-01</v>
          </cell>
          <cell r="M52">
            <v>8</v>
          </cell>
          <cell r="N52">
            <v>0</v>
          </cell>
          <cell r="O52">
            <v>3</v>
          </cell>
          <cell r="P52">
            <v>701</v>
          </cell>
          <cell r="Q52">
            <v>680</v>
          </cell>
          <cell r="R52">
            <v>15</v>
          </cell>
          <cell r="S52">
            <v>0</v>
          </cell>
          <cell r="T52">
            <v>0</v>
          </cell>
          <cell r="U52">
            <v>0</v>
          </cell>
          <cell r="V52">
            <v>0</v>
          </cell>
          <cell r="W52">
            <v>0</v>
          </cell>
          <cell r="X52">
            <v>0</v>
          </cell>
          <cell r="Y52">
            <v>0</v>
          </cell>
          <cell r="Z52">
            <v>0</v>
          </cell>
          <cell r="AA52">
            <v>0</v>
          </cell>
          <cell r="AB52">
            <v>0</v>
          </cell>
          <cell r="AC52">
            <v>0</v>
          </cell>
          <cell r="AD52">
            <v>0</v>
          </cell>
          <cell r="AE52" t="str">
            <v>RCL-01</v>
          </cell>
          <cell r="AF52">
            <v>12</v>
          </cell>
          <cell r="AG52">
            <v>0</v>
          </cell>
          <cell r="AH52">
            <v>13</v>
          </cell>
          <cell r="AI52">
            <v>12</v>
          </cell>
          <cell r="AJ52" t="str">
            <v>D1</v>
          </cell>
          <cell r="AK52">
            <v>0</v>
          </cell>
          <cell r="AL52">
            <v>0</v>
          </cell>
          <cell r="AM52">
            <v>309</v>
          </cell>
          <cell r="AN52">
            <v>288</v>
          </cell>
          <cell r="AO52">
            <v>267</v>
          </cell>
          <cell r="AP52">
            <v>246</v>
          </cell>
          <cell r="AQ52">
            <v>225</v>
          </cell>
          <cell r="AR52">
            <v>204</v>
          </cell>
          <cell r="AS52">
            <v>183</v>
          </cell>
          <cell r="AT52">
            <v>162</v>
          </cell>
          <cell r="AU52">
            <v>141</v>
          </cell>
          <cell r="AV52">
            <v>120</v>
          </cell>
          <cell r="AW52">
            <v>99</v>
          </cell>
          <cell r="AX52">
            <v>78</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L53" t="str">
            <v>SAN-01</v>
          </cell>
          <cell r="M53">
            <v>5</v>
          </cell>
          <cell r="N53">
            <v>0</v>
          </cell>
          <cell r="O53">
            <v>2</v>
          </cell>
          <cell r="P53">
            <v>1014</v>
          </cell>
          <cell r="Q53">
            <v>993</v>
          </cell>
          <cell r="R53">
            <v>0</v>
          </cell>
          <cell r="S53">
            <v>0</v>
          </cell>
          <cell r="T53">
            <v>0</v>
          </cell>
          <cell r="U53">
            <v>0</v>
          </cell>
          <cell r="V53">
            <v>0</v>
          </cell>
          <cell r="W53">
            <v>0</v>
          </cell>
          <cell r="X53">
            <v>0</v>
          </cell>
          <cell r="Y53">
            <v>0</v>
          </cell>
          <cell r="Z53">
            <v>0</v>
          </cell>
          <cell r="AA53">
            <v>0</v>
          </cell>
          <cell r="AB53">
            <v>0</v>
          </cell>
          <cell r="AC53">
            <v>0</v>
          </cell>
          <cell r="AD53">
            <v>0</v>
          </cell>
          <cell r="AE53" t="str">
            <v>SAN-01</v>
          </cell>
          <cell r="AF53">
            <v>4</v>
          </cell>
          <cell r="AG53">
            <v>0</v>
          </cell>
          <cell r="AH53">
            <v>5</v>
          </cell>
          <cell r="AI53">
            <v>4</v>
          </cell>
          <cell r="AJ53" t="str">
            <v>G1</v>
          </cell>
          <cell r="AK53">
            <v>0</v>
          </cell>
          <cell r="AL53">
            <v>0</v>
          </cell>
          <cell r="AM53">
            <v>306</v>
          </cell>
          <cell r="AN53">
            <v>285</v>
          </cell>
          <cell r="AO53">
            <v>264</v>
          </cell>
          <cell r="AP53">
            <v>243</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row>
        <row r="54">
          <cell r="L54" t="str">
            <v>SAN-02</v>
          </cell>
          <cell r="M54">
            <v>11</v>
          </cell>
          <cell r="N54">
            <v>0</v>
          </cell>
          <cell r="O54">
            <v>4</v>
          </cell>
          <cell r="P54">
            <v>1007</v>
          </cell>
          <cell r="Q54">
            <v>47</v>
          </cell>
          <cell r="R54">
            <v>26</v>
          </cell>
          <cell r="S54">
            <v>5</v>
          </cell>
          <cell r="T54">
            <v>0</v>
          </cell>
          <cell r="U54">
            <v>0</v>
          </cell>
          <cell r="V54">
            <v>0</v>
          </cell>
          <cell r="W54">
            <v>0</v>
          </cell>
          <cell r="X54">
            <v>0</v>
          </cell>
          <cell r="Y54">
            <v>0</v>
          </cell>
          <cell r="Z54">
            <v>0</v>
          </cell>
          <cell r="AA54">
            <v>0</v>
          </cell>
          <cell r="AB54">
            <v>0</v>
          </cell>
          <cell r="AC54">
            <v>0</v>
          </cell>
          <cell r="AD54">
            <v>0</v>
          </cell>
          <cell r="AE54" t="str">
            <v>SAN-02</v>
          </cell>
          <cell r="AF54">
            <v>10</v>
          </cell>
          <cell r="AG54">
            <v>0</v>
          </cell>
          <cell r="AH54">
            <v>11</v>
          </cell>
          <cell r="AI54">
            <v>10</v>
          </cell>
          <cell r="AJ54" t="str">
            <v>G2</v>
          </cell>
          <cell r="AK54">
            <v>0</v>
          </cell>
          <cell r="AL54">
            <v>0</v>
          </cell>
          <cell r="AM54">
            <v>299</v>
          </cell>
          <cell r="AN54">
            <v>278</v>
          </cell>
          <cell r="AO54">
            <v>257</v>
          </cell>
          <cell r="AP54">
            <v>236</v>
          </cell>
          <cell r="AQ54">
            <v>215</v>
          </cell>
          <cell r="AR54">
            <v>194</v>
          </cell>
          <cell r="AS54">
            <v>173</v>
          </cell>
          <cell r="AT54">
            <v>152</v>
          </cell>
          <cell r="AU54">
            <v>131</v>
          </cell>
          <cell r="AV54">
            <v>110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L55" t="str">
            <v>SAN-03</v>
          </cell>
          <cell r="M55">
            <v>8</v>
          </cell>
          <cell r="N55">
            <v>0</v>
          </cell>
          <cell r="O55">
            <v>3</v>
          </cell>
          <cell r="P55">
            <v>684</v>
          </cell>
          <cell r="Q55">
            <v>40</v>
          </cell>
          <cell r="R55">
            <v>19</v>
          </cell>
          <cell r="S55">
            <v>0</v>
          </cell>
          <cell r="T55">
            <v>0</v>
          </cell>
          <cell r="U55">
            <v>0</v>
          </cell>
          <cell r="V55">
            <v>0</v>
          </cell>
          <cell r="W55">
            <v>0</v>
          </cell>
          <cell r="X55">
            <v>0</v>
          </cell>
          <cell r="Y55">
            <v>0</v>
          </cell>
          <cell r="Z55">
            <v>0</v>
          </cell>
          <cell r="AA55">
            <v>0</v>
          </cell>
          <cell r="AB55">
            <v>0</v>
          </cell>
          <cell r="AC55">
            <v>0</v>
          </cell>
          <cell r="AD55">
            <v>0</v>
          </cell>
          <cell r="AE55" t="str">
            <v>SAN-03</v>
          </cell>
          <cell r="AF55">
            <v>7</v>
          </cell>
          <cell r="AG55">
            <v>0</v>
          </cell>
          <cell r="AH55">
            <v>8</v>
          </cell>
          <cell r="AI55">
            <v>7</v>
          </cell>
          <cell r="AJ55" t="str">
            <v>G3</v>
          </cell>
          <cell r="AK55">
            <v>0</v>
          </cell>
          <cell r="AL55">
            <v>0</v>
          </cell>
          <cell r="AM55">
            <v>292</v>
          </cell>
          <cell r="AN55">
            <v>271</v>
          </cell>
          <cell r="AO55">
            <v>250</v>
          </cell>
          <cell r="AP55">
            <v>229</v>
          </cell>
          <cell r="AQ55">
            <v>208</v>
          </cell>
          <cell r="AR55">
            <v>187</v>
          </cell>
          <cell r="AS55">
            <v>166</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row>
        <row r="56">
          <cell r="L56" t="str">
            <v>SFR-01</v>
          </cell>
          <cell r="M56">
            <v>8</v>
          </cell>
          <cell r="N56">
            <v>0</v>
          </cell>
          <cell r="O56">
            <v>3</v>
          </cell>
          <cell r="P56">
            <v>703</v>
          </cell>
          <cell r="Q56">
            <v>38</v>
          </cell>
          <cell r="R56">
            <v>17</v>
          </cell>
          <cell r="S56">
            <v>0</v>
          </cell>
          <cell r="T56">
            <v>0</v>
          </cell>
          <cell r="U56">
            <v>0</v>
          </cell>
          <cell r="V56">
            <v>0</v>
          </cell>
          <cell r="W56">
            <v>0</v>
          </cell>
          <cell r="X56">
            <v>0</v>
          </cell>
          <cell r="Y56">
            <v>0</v>
          </cell>
          <cell r="Z56">
            <v>0</v>
          </cell>
          <cell r="AA56">
            <v>0</v>
          </cell>
          <cell r="AB56">
            <v>0</v>
          </cell>
          <cell r="AC56">
            <v>0</v>
          </cell>
          <cell r="AD56">
            <v>0</v>
          </cell>
          <cell r="AE56" t="str">
            <v>SFR-01</v>
          </cell>
          <cell r="AF56">
            <v>9</v>
          </cell>
          <cell r="AG56">
            <v>0</v>
          </cell>
          <cell r="AH56">
            <v>10</v>
          </cell>
          <cell r="AI56">
            <v>9</v>
          </cell>
          <cell r="AJ56" t="str">
            <v>B1</v>
          </cell>
          <cell r="AK56">
            <v>0</v>
          </cell>
          <cell r="AL56">
            <v>0</v>
          </cell>
          <cell r="AM56">
            <v>311</v>
          </cell>
          <cell r="AN56">
            <v>290</v>
          </cell>
          <cell r="AO56">
            <v>269</v>
          </cell>
          <cell r="AP56">
            <v>248</v>
          </cell>
          <cell r="AQ56">
            <v>227</v>
          </cell>
          <cell r="AR56">
            <v>206</v>
          </cell>
          <cell r="AS56">
            <v>185</v>
          </cell>
          <cell r="AT56">
            <v>164</v>
          </cell>
          <cell r="AU56">
            <v>143</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row>
        <row r="57">
          <cell r="L57" t="str">
            <v>SFR-02</v>
          </cell>
          <cell r="M57">
            <v>17</v>
          </cell>
          <cell r="N57">
            <v>0</v>
          </cell>
          <cell r="O57">
            <v>6</v>
          </cell>
          <cell r="P57">
            <v>1012</v>
          </cell>
          <cell r="Q57">
            <v>991</v>
          </cell>
          <cell r="R57">
            <v>696</v>
          </cell>
          <cell r="S57">
            <v>675</v>
          </cell>
          <cell r="T57">
            <v>31</v>
          </cell>
          <cell r="U57">
            <v>10</v>
          </cell>
          <cell r="V57">
            <v>0</v>
          </cell>
          <cell r="W57">
            <v>0</v>
          </cell>
          <cell r="X57">
            <v>0</v>
          </cell>
          <cell r="Y57">
            <v>0</v>
          </cell>
          <cell r="Z57">
            <v>0</v>
          </cell>
          <cell r="AA57">
            <v>0</v>
          </cell>
          <cell r="AB57">
            <v>0</v>
          </cell>
          <cell r="AC57">
            <v>0</v>
          </cell>
          <cell r="AD57">
            <v>0</v>
          </cell>
          <cell r="AE57" t="str">
            <v>SFR-02</v>
          </cell>
          <cell r="AF57">
            <v>9</v>
          </cell>
          <cell r="AG57">
            <v>0</v>
          </cell>
          <cell r="AH57">
            <v>10</v>
          </cell>
          <cell r="AI57">
            <v>9</v>
          </cell>
          <cell r="AJ57" t="str">
            <v>B2</v>
          </cell>
          <cell r="AK57">
            <v>0</v>
          </cell>
          <cell r="AL57">
            <v>0</v>
          </cell>
          <cell r="AM57">
            <v>304</v>
          </cell>
          <cell r="AN57">
            <v>283</v>
          </cell>
          <cell r="AO57">
            <v>262</v>
          </cell>
          <cell r="AP57">
            <v>241</v>
          </cell>
          <cell r="AQ57">
            <v>220</v>
          </cell>
          <cell r="AR57">
            <v>199</v>
          </cell>
          <cell r="AS57">
            <v>178</v>
          </cell>
          <cell r="AT57">
            <v>157</v>
          </cell>
          <cell r="AU57">
            <v>136</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L58" t="str">
            <v>SFR-03</v>
          </cell>
          <cell r="M58">
            <v>11</v>
          </cell>
          <cell r="N58" t="str">
            <v>erro</v>
          </cell>
          <cell r="O58">
            <v>4</v>
          </cell>
          <cell r="P58">
            <v>689</v>
          </cell>
          <cell r="Q58">
            <v>668</v>
          </cell>
          <cell r="R58" t="e">
            <v>#NUM!</v>
          </cell>
          <cell r="S58" t="e">
            <v>#NUM!</v>
          </cell>
          <cell r="T58">
            <v>0</v>
          </cell>
          <cell r="U58">
            <v>0</v>
          </cell>
          <cell r="V58">
            <v>0</v>
          </cell>
          <cell r="W58">
            <v>0</v>
          </cell>
          <cell r="X58">
            <v>0</v>
          </cell>
          <cell r="Y58">
            <v>0</v>
          </cell>
          <cell r="Z58">
            <v>0</v>
          </cell>
          <cell r="AA58">
            <v>0</v>
          </cell>
          <cell r="AB58">
            <v>0</v>
          </cell>
          <cell r="AC58">
            <v>0</v>
          </cell>
          <cell r="AD58">
            <v>0</v>
          </cell>
          <cell r="AE58" t="str">
            <v>SFR-03</v>
          </cell>
          <cell r="AF58">
            <v>11</v>
          </cell>
          <cell r="AG58">
            <v>0</v>
          </cell>
          <cell r="AH58">
            <v>12</v>
          </cell>
          <cell r="AI58">
            <v>9</v>
          </cell>
          <cell r="AJ58" t="str">
            <v>B3</v>
          </cell>
          <cell r="AK58">
            <v>2</v>
          </cell>
          <cell r="AL58" t="str">
            <v>F2</v>
          </cell>
          <cell r="AM58">
            <v>297</v>
          </cell>
          <cell r="AN58">
            <v>276</v>
          </cell>
          <cell r="AO58">
            <v>255</v>
          </cell>
          <cell r="AP58">
            <v>234</v>
          </cell>
          <cell r="AQ58">
            <v>213</v>
          </cell>
          <cell r="AR58">
            <v>192</v>
          </cell>
          <cell r="AS58">
            <v>171</v>
          </cell>
          <cell r="AT58">
            <v>150</v>
          </cell>
          <cell r="AU58">
            <v>129</v>
          </cell>
          <cell r="AV58">
            <v>216</v>
          </cell>
          <cell r="AW58">
            <v>195</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L59" t="str">
            <v>SJO-01</v>
          </cell>
          <cell r="M59">
            <v>11</v>
          </cell>
          <cell r="N59">
            <v>0</v>
          </cell>
          <cell r="O59">
            <v>4</v>
          </cell>
          <cell r="P59">
            <v>1018</v>
          </cell>
          <cell r="Q59">
            <v>997</v>
          </cell>
          <cell r="R59">
            <v>702</v>
          </cell>
          <cell r="S59">
            <v>681</v>
          </cell>
          <cell r="T59">
            <v>0</v>
          </cell>
          <cell r="U59">
            <v>0</v>
          </cell>
          <cell r="V59">
            <v>0</v>
          </cell>
          <cell r="W59">
            <v>0</v>
          </cell>
          <cell r="X59">
            <v>0</v>
          </cell>
          <cell r="Y59">
            <v>0</v>
          </cell>
          <cell r="Z59">
            <v>0</v>
          </cell>
          <cell r="AA59">
            <v>0</v>
          </cell>
          <cell r="AB59">
            <v>0</v>
          </cell>
          <cell r="AC59">
            <v>0</v>
          </cell>
          <cell r="AD59">
            <v>0</v>
          </cell>
          <cell r="AE59" t="str">
            <v>SJO-01</v>
          </cell>
          <cell r="AF59">
            <v>7</v>
          </cell>
          <cell r="AG59">
            <v>0</v>
          </cell>
          <cell r="AH59">
            <v>8</v>
          </cell>
          <cell r="AI59">
            <v>7</v>
          </cell>
          <cell r="AJ59" t="str">
            <v>C1</v>
          </cell>
          <cell r="AK59">
            <v>0</v>
          </cell>
          <cell r="AL59">
            <v>0</v>
          </cell>
          <cell r="AM59">
            <v>310</v>
          </cell>
          <cell r="AN59">
            <v>289</v>
          </cell>
          <cell r="AO59">
            <v>268</v>
          </cell>
          <cell r="AP59">
            <v>247</v>
          </cell>
          <cell r="AQ59">
            <v>226</v>
          </cell>
          <cell r="AR59">
            <v>184</v>
          </cell>
          <cell r="AS59">
            <v>142</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row>
        <row r="60">
          <cell r="L60" t="str">
            <v>SJO-02</v>
          </cell>
          <cell r="M60">
            <v>17</v>
          </cell>
          <cell r="N60">
            <v>0</v>
          </cell>
          <cell r="O60">
            <v>6</v>
          </cell>
          <cell r="P60">
            <v>716</v>
          </cell>
          <cell r="Q60">
            <v>695</v>
          </cell>
          <cell r="R60">
            <v>674</v>
          </cell>
          <cell r="S60">
            <v>135</v>
          </cell>
          <cell r="T60">
            <v>30</v>
          </cell>
          <cell r="U60">
            <v>9</v>
          </cell>
          <cell r="V60">
            <v>0</v>
          </cell>
          <cell r="W60">
            <v>0</v>
          </cell>
          <cell r="X60">
            <v>0</v>
          </cell>
          <cell r="Y60">
            <v>0</v>
          </cell>
          <cell r="Z60">
            <v>0</v>
          </cell>
          <cell r="AA60">
            <v>0</v>
          </cell>
          <cell r="AB60">
            <v>0</v>
          </cell>
          <cell r="AC60">
            <v>0</v>
          </cell>
          <cell r="AD60">
            <v>0</v>
          </cell>
          <cell r="AE60" t="str">
            <v>SJO-02</v>
          </cell>
          <cell r="AF60">
            <v>7</v>
          </cell>
          <cell r="AG60">
            <v>0</v>
          </cell>
          <cell r="AH60">
            <v>8</v>
          </cell>
          <cell r="AI60">
            <v>7</v>
          </cell>
          <cell r="AJ60" t="str">
            <v>C2</v>
          </cell>
          <cell r="AK60">
            <v>0</v>
          </cell>
          <cell r="AL60">
            <v>0</v>
          </cell>
          <cell r="AM60">
            <v>303</v>
          </cell>
          <cell r="AN60">
            <v>282</v>
          </cell>
          <cell r="AO60">
            <v>261</v>
          </cell>
          <cell r="AP60">
            <v>240</v>
          </cell>
          <cell r="AQ60">
            <v>219</v>
          </cell>
          <cell r="AR60">
            <v>198</v>
          </cell>
          <cell r="AS60">
            <v>177</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L61" t="str">
            <v>SJO-03</v>
          </cell>
          <cell r="M61">
            <v>14</v>
          </cell>
          <cell r="N61">
            <v>0</v>
          </cell>
          <cell r="O61">
            <v>5</v>
          </cell>
          <cell r="P61">
            <v>1004</v>
          </cell>
          <cell r="Q61">
            <v>709</v>
          </cell>
          <cell r="R61">
            <v>688</v>
          </cell>
          <cell r="S61">
            <v>667</v>
          </cell>
          <cell r="T61">
            <v>2</v>
          </cell>
          <cell r="U61">
            <v>0</v>
          </cell>
          <cell r="V61">
            <v>0</v>
          </cell>
          <cell r="W61">
            <v>0</v>
          </cell>
          <cell r="X61">
            <v>0</v>
          </cell>
          <cell r="Y61">
            <v>0</v>
          </cell>
          <cell r="Z61">
            <v>0</v>
          </cell>
          <cell r="AA61">
            <v>0</v>
          </cell>
          <cell r="AB61">
            <v>0</v>
          </cell>
          <cell r="AC61">
            <v>0</v>
          </cell>
          <cell r="AD61">
            <v>0</v>
          </cell>
          <cell r="AE61" t="str">
            <v>SJO-03</v>
          </cell>
          <cell r="AF61">
            <v>11</v>
          </cell>
          <cell r="AG61">
            <v>0</v>
          </cell>
          <cell r="AH61">
            <v>12</v>
          </cell>
          <cell r="AI61">
            <v>11</v>
          </cell>
          <cell r="AJ61" t="str">
            <v>C3</v>
          </cell>
          <cell r="AK61">
            <v>0</v>
          </cell>
          <cell r="AL61">
            <v>0</v>
          </cell>
          <cell r="AM61">
            <v>296</v>
          </cell>
          <cell r="AN61">
            <v>275</v>
          </cell>
          <cell r="AO61">
            <v>254</v>
          </cell>
          <cell r="AP61">
            <v>233</v>
          </cell>
          <cell r="AQ61">
            <v>212</v>
          </cell>
          <cell r="AR61">
            <v>191</v>
          </cell>
          <cell r="AS61">
            <v>170</v>
          </cell>
          <cell r="AT61">
            <v>149</v>
          </cell>
          <cell r="AU61">
            <v>128</v>
          </cell>
          <cell r="AV61">
            <v>107</v>
          </cell>
          <cell r="AW61">
            <v>86</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L62" t="str">
            <v>SLZ-01</v>
          </cell>
          <cell r="M62">
            <v>5</v>
          </cell>
          <cell r="N62">
            <v>0</v>
          </cell>
          <cell r="O62">
            <v>2</v>
          </cell>
          <cell r="P62">
            <v>1020</v>
          </cell>
          <cell r="Q62">
            <v>999</v>
          </cell>
          <cell r="R62">
            <v>0</v>
          </cell>
          <cell r="S62">
            <v>0</v>
          </cell>
          <cell r="T62">
            <v>0</v>
          </cell>
          <cell r="U62">
            <v>0</v>
          </cell>
          <cell r="V62">
            <v>0</v>
          </cell>
          <cell r="W62">
            <v>0</v>
          </cell>
          <cell r="X62">
            <v>0</v>
          </cell>
          <cell r="Y62">
            <v>0</v>
          </cell>
          <cell r="Z62">
            <v>0</v>
          </cell>
          <cell r="AA62">
            <v>0</v>
          </cell>
          <cell r="AB62">
            <v>0</v>
          </cell>
          <cell r="AC62">
            <v>0</v>
          </cell>
          <cell r="AD62">
            <v>0</v>
          </cell>
          <cell r="AE62" t="str">
            <v>SLZ-01</v>
          </cell>
          <cell r="AF62">
            <v>11</v>
          </cell>
          <cell r="AG62">
            <v>0</v>
          </cell>
          <cell r="AH62">
            <v>12</v>
          </cell>
          <cell r="AI62">
            <v>11</v>
          </cell>
          <cell r="AJ62" t="str">
            <v>A1</v>
          </cell>
          <cell r="AK62">
            <v>0</v>
          </cell>
          <cell r="AL62">
            <v>0</v>
          </cell>
          <cell r="AM62">
            <v>312</v>
          </cell>
          <cell r="AN62">
            <v>291</v>
          </cell>
          <cell r="AO62">
            <v>270</v>
          </cell>
          <cell r="AP62">
            <v>249</v>
          </cell>
          <cell r="AQ62">
            <v>228</v>
          </cell>
          <cell r="AR62">
            <v>207</v>
          </cell>
          <cell r="AS62">
            <v>186</v>
          </cell>
          <cell r="AT62">
            <v>165</v>
          </cell>
          <cell r="AU62">
            <v>144</v>
          </cell>
          <cell r="AV62">
            <v>123</v>
          </cell>
          <cell r="AW62">
            <v>102</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row>
        <row r="63">
          <cell r="L63" t="str">
            <v>SMO-01</v>
          </cell>
          <cell r="M63">
            <v>11</v>
          </cell>
          <cell r="N63">
            <v>0</v>
          </cell>
          <cell r="O63">
            <v>4</v>
          </cell>
          <cell r="P63">
            <v>1020</v>
          </cell>
          <cell r="Q63">
            <v>999</v>
          </cell>
          <cell r="R63">
            <v>704</v>
          </cell>
          <cell r="S63">
            <v>683</v>
          </cell>
          <cell r="T63">
            <v>0</v>
          </cell>
          <cell r="U63">
            <v>0</v>
          </cell>
          <cell r="V63">
            <v>0</v>
          </cell>
          <cell r="W63">
            <v>0</v>
          </cell>
          <cell r="X63">
            <v>0</v>
          </cell>
          <cell r="Y63">
            <v>0</v>
          </cell>
          <cell r="Z63">
            <v>0</v>
          </cell>
          <cell r="AA63">
            <v>0</v>
          </cell>
          <cell r="AB63">
            <v>0</v>
          </cell>
          <cell r="AC63">
            <v>0</v>
          </cell>
          <cell r="AD63">
            <v>0</v>
          </cell>
          <cell r="AE63" t="str">
            <v>SMO-01</v>
          </cell>
          <cell r="AF63">
            <v>6</v>
          </cell>
          <cell r="AG63">
            <v>0</v>
          </cell>
          <cell r="AH63">
            <v>7</v>
          </cell>
          <cell r="AI63">
            <v>6</v>
          </cell>
          <cell r="AJ63" t="str">
            <v>A1</v>
          </cell>
          <cell r="AK63">
            <v>0</v>
          </cell>
          <cell r="AL63">
            <v>0</v>
          </cell>
          <cell r="AM63">
            <v>312</v>
          </cell>
          <cell r="AN63">
            <v>291</v>
          </cell>
          <cell r="AO63">
            <v>270</v>
          </cell>
          <cell r="AP63">
            <v>249</v>
          </cell>
          <cell r="AQ63">
            <v>228</v>
          </cell>
          <cell r="AR63">
            <v>207</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L64" t="str">
            <v>SMO-02</v>
          </cell>
          <cell r="M64">
            <v>14</v>
          </cell>
          <cell r="N64">
            <v>0</v>
          </cell>
          <cell r="O64">
            <v>5</v>
          </cell>
          <cell r="P64">
            <v>1006</v>
          </cell>
          <cell r="Q64">
            <v>711</v>
          </cell>
          <cell r="R64">
            <v>690</v>
          </cell>
          <cell r="S64">
            <v>669</v>
          </cell>
          <cell r="T64">
            <v>4</v>
          </cell>
          <cell r="U64">
            <v>0</v>
          </cell>
          <cell r="V64">
            <v>0</v>
          </cell>
          <cell r="W64">
            <v>0</v>
          </cell>
          <cell r="X64">
            <v>0</v>
          </cell>
          <cell r="Y64">
            <v>0</v>
          </cell>
          <cell r="Z64">
            <v>0</v>
          </cell>
          <cell r="AA64">
            <v>0</v>
          </cell>
          <cell r="AB64">
            <v>0</v>
          </cell>
          <cell r="AC64">
            <v>0</v>
          </cell>
          <cell r="AD64">
            <v>0</v>
          </cell>
          <cell r="AE64" t="str">
            <v>SMO-02</v>
          </cell>
          <cell r="AF64">
            <v>9</v>
          </cell>
          <cell r="AG64">
            <v>0</v>
          </cell>
          <cell r="AH64">
            <v>10</v>
          </cell>
          <cell r="AI64">
            <v>9</v>
          </cell>
          <cell r="AJ64" t="str">
            <v>A3</v>
          </cell>
          <cell r="AK64">
            <v>0</v>
          </cell>
          <cell r="AL64">
            <v>0</v>
          </cell>
          <cell r="AM64">
            <v>298</v>
          </cell>
          <cell r="AN64">
            <v>277</v>
          </cell>
          <cell r="AO64">
            <v>256</v>
          </cell>
          <cell r="AP64">
            <v>235</v>
          </cell>
          <cell r="AQ64">
            <v>214</v>
          </cell>
          <cell r="AR64">
            <v>193</v>
          </cell>
          <cell r="AS64">
            <v>172</v>
          </cell>
          <cell r="AT64">
            <v>151</v>
          </cell>
          <cell r="AU64">
            <v>130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row>
        <row r="65">
          <cell r="L65" t="str">
            <v>SMO-03</v>
          </cell>
          <cell r="M65">
            <v>17</v>
          </cell>
          <cell r="N65">
            <v>0</v>
          </cell>
          <cell r="O65">
            <v>6</v>
          </cell>
          <cell r="P65">
            <v>992</v>
          </cell>
          <cell r="Q65">
            <v>697</v>
          </cell>
          <cell r="R65">
            <v>676</v>
          </cell>
          <cell r="S65">
            <v>53</v>
          </cell>
          <cell r="T65">
            <v>32</v>
          </cell>
          <cell r="U65">
            <v>11</v>
          </cell>
          <cell r="V65">
            <v>0</v>
          </cell>
          <cell r="W65">
            <v>0</v>
          </cell>
          <cell r="X65">
            <v>0</v>
          </cell>
          <cell r="Y65">
            <v>0</v>
          </cell>
          <cell r="Z65">
            <v>0</v>
          </cell>
          <cell r="AA65">
            <v>0</v>
          </cell>
          <cell r="AB65">
            <v>0</v>
          </cell>
          <cell r="AC65">
            <v>0</v>
          </cell>
          <cell r="AD65">
            <v>0</v>
          </cell>
          <cell r="AE65" t="str">
            <v>SMO-03</v>
          </cell>
          <cell r="AF65">
            <v>9</v>
          </cell>
          <cell r="AG65">
            <v>0</v>
          </cell>
          <cell r="AH65">
            <v>10</v>
          </cell>
          <cell r="AI65">
            <v>9</v>
          </cell>
          <cell r="AJ65" t="str">
            <v>A2</v>
          </cell>
          <cell r="AK65">
            <v>0</v>
          </cell>
          <cell r="AL65">
            <v>0</v>
          </cell>
          <cell r="AM65">
            <v>305</v>
          </cell>
          <cell r="AN65">
            <v>284</v>
          </cell>
          <cell r="AO65">
            <v>263</v>
          </cell>
          <cell r="AP65">
            <v>242</v>
          </cell>
          <cell r="AQ65">
            <v>221</v>
          </cell>
          <cell r="AR65">
            <v>200</v>
          </cell>
          <cell r="AS65">
            <v>179</v>
          </cell>
          <cell r="AT65">
            <v>158</v>
          </cell>
          <cell r="AU65">
            <v>137</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row>
        <row r="66">
          <cell r="L66" t="str">
            <v>SNV-01</v>
          </cell>
          <cell r="M66">
            <v>14</v>
          </cell>
          <cell r="N66">
            <v>0</v>
          </cell>
          <cell r="O66">
            <v>5</v>
          </cell>
          <cell r="P66">
            <v>1014</v>
          </cell>
          <cell r="Q66">
            <v>993</v>
          </cell>
          <cell r="R66">
            <v>698</v>
          </cell>
          <cell r="S66">
            <v>677</v>
          </cell>
          <cell r="T66">
            <v>12</v>
          </cell>
          <cell r="U66">
            <v>0</v>
          </cell>
          <cell r="V66">
            <v>0</v>
          </cell>
          <cell r="W66">
            <v>0</v>
          </cell>
          <cell r="X66">
            <v>0</v>
          </cell>
          <cell r="Y66">
            <v>0</v>
          </cell>
          <cell r="Z66">
            <v>0</v>
          </cell>
          <cell r="AA66">
            <v>0</v>
          </cell>
          <cell r="AB66">
            <v>0</v>
          </cell>
          <cell r="AC66">
            <v>0</v>
          </cell>
          <cell r="AD66">
            <v>0</v>
          </cell>
          <cell r="AE66" t="str">
            <v>SNV-01</v>
          </cell>
          <cell r="AF66">
            <v>7</v>
          </cell>
          <cell r="AG66">
            <v>0</v>
          </cell>
          <cell r="AH66">
            <v>8</v>
          </cell>
          <cell r="AI66">
            <v>7</v>
          </cell>
          <cell r="AJ66" t="str">
            <v>G1</v>
          </cell>
          <cell r="AK66">
            <v>0</v>
          </cell>
          <cell r="AL66">
            <v>0</v>
          </cell>
          <cell r="AM66">
            <v>306</v>
          </cell>
          <cell r="AN66">
            <v>285</v>
          </cell>
          <cell r="AO66">
            <v>264</v>
          </cell>
          <cell r="AP66">
            <v>243</v>
          </cell>
          <cell r="AQ66">
            <v>222</v>
          </cell>
          <cell r="AR66">
            <v>201</v>
          </cell>
          <cell r="AS66">
            <v>180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row>
        <row r="67">
          <cell r="L67" t="str">
            <v>SNV-02</v>
          </cell>
          <cell r="M67">
            <v>17</v>
          </cell>
          <cell r="N67">
            <v>0</v>
          </cell>
          <cell r="O67">
            <v>6</v>
          </cell>
          <cell r="P67">
            <v>1007</v>
          </cell>
          <cell r="Q67">
            <v>712</v>
          </cell>
          <cell r="R67">
            <v>691</v>
          </cell>
          <cell r="S67">
            <v>670</v>
          </cell>
          <cell r="T67">
            <v>68</v>
          </cell>
          <cell r="U67">
            <v>5</v>
          </cell>
          <cell r="V67">
            <v>0</v>
          </cell>
          <cell r="W67">
            <v>0</v>
          </cell>
          <cell r="X67">
            <v>0</v>
          </cell>
          <cell r="Y67">
            <v>0</v>
          </cell>
          <cell r="Z67">
            <v>0</v>
          </cell>
          <cell r="AA67">
            <v>0</v>
          </cell>
          <cell r="AB67">
            <v>0</v>
          </cell>
          <cell r="AC67">
            <v>0</v>
          </cell>
          <cell r="AD67">
            <v>0</v>
          </cell>
          <cell r="AE67" t="str">
            <v>SNV-02</v>
          </cell>
          <cell r="AF67">
            <v>7</v>
          </cell>
          <cell r="AG67">
            <v>0</v>
          </cell>
          <cell r="AH67">
            <v>8</v>
          </cell>
          <cell r="AI67">
            <v>7</v>
          </cell>
          <cell r="AJ67" t="str">
            <v>G2</v>
          </cell>
          <cell r="AK67">
            <v>0</v>
          </cell>
          <cell r="AL67">
            <v>0</v>
          </cell>
          <cell r="AM67">
            <v>299</v>
          </cell>
          <cell r="AN67">
            <v>278</v>
          </cell>
          <cell r="AO67">
            <v>257</v>
          </cell>
          <cell r="AP67">
            <v>236</v>
          </cell>
          <cell r="AQ67">
            <v>215</v>
          </cell>
          <cell r="AR67">
            <v>194</v>
          </cell>
          <cell r="AS67">
            <v>173</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row>
        <row r="68">
          <cell r="L68" t="str">
            <v>SNV-03</v>
          </cell>
          <cell r="M68">
            <v>23</v>
          </cell>
          <cell r="N68">
            <v>0</v>
          </cell>
          <cell r="O68">
            <v>8</v>
          </cell>
          <cell r="P68">
            <v>1021</v>
          </cell>
          <cell r="Q68">
            <v>1000</v>
          </cell>
          <cell r="R68">
            <v>705</v>
          </cell>
          <cell r="S68">
            <v>684</v>
          </cell>
          <cell r="T68">
            <v>82</v>
          </cell>
          <cell r="U68">
            <v>61</v>
          </cell>
          <cell r="V68">
            <v>40</v>
          </cell>
          <cell r="W68">
            <v>19</v>
          </cell>
          <cell r="X68">
            <v>0</v>
          </cell>
          <cell r="Y68">
            <v>0</v>
          </cell>
          <cell r="Z68">
            <v>0</v>
          </cell>
          <cell r="AA68">
            <v>0</v>
          </cell>
          <cell r="AB68">
            <v>0</v>
          </cell>
          <cell r="AC68">
            <v>0</v>
          </cell>
          <cell r="AD68">
            <v>0</v>
          </cell>
          <cell r="AE68" t="str">
            <v>SNV-03</v>
          </cell>
          <cell r="AF68">
            <v>7</v>
          </cell>
          <cell r="AG68">
            <v>0</v>
          </cell>
          <cell r="AH68">
            <v>8</v>
          </cell>
          <cell r="AI68">
            <v>7</v>
          </cell>
          <cell r="AJ68" t="str">
            <v>G3</v>
          </cell>
          <cell r="AK68">
            <v>0</v>
          </cell>
          <cell r="AL68">
            <v>0</v>
          </cell>
          <cell r="AM68">
            <v>292</v>
          </cell>
          <cell r="AN68">
            <v>271</v>
          </cell>
          <cell r="AO68">
            <v>250</v>
          </cell>
          <cell r="AP68">
            <v>229</v>
          </cell>
          <cell r="AQ68">
            <v>208</v>
          </cell>
          <cell r="AR68">
            <v>187</v>
          </cell>
          <cell r="AS68">
            <v>166</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row>
        <row r="69">
          <cell r="L69" t="str">
            <v>TRP-01</v>
          </cell>
          <cell r="M69">
            <v>11</v>
          </cell>
          <cell r="N69">
            <v>0</v>
          </cell>
          <cell r="O69">
            <v>4</v>
          </cell>
          <cell r="P69">
            <v>79</v>
          </cell>
          <cell r="Q69">
            <v>58</v>
          </cell>
          <cell r="R69">
            <v>37</v>
          </cell>
          <cell r="S69">
            <v>16</v>
          </cell>
          <cell r="T69">
            <v>0</v>
          </cell>
          <cell r="U69">
            <v>0</v>
          </cell>
          <cell r="V69">
            <v>0</v>
          </cell>
          <cell r="W69">
            <v>0</v>
          </cell>
          <cell r="X69">
            <v>0</v>
          </cell>
          <cell r="Y69">
            <v>0</v>
          </cell>
          <cell r="Z69">
            <v>0</v>
          </cell>
          <cell r="AA69">
            <v>0</v>
          </cell>
          <cell r="AB69">
            <v>0</v>
          </cell>
          <cell r="AC69">
            <v>0</v>
          </cell>
          <cell r="AD69">
            <v>0</v>
          </cell>
          <cell r="AE69" t="str">
            <v>TRP-01</v>
          </cell>
          <cell r="AF69">
            <v>11</v>
          </cell>
          <cell r="AG69">
            <v>0</v>
          </cell>
          <cell r="AH69">
            <v>12</v>
          </cell>
          <cell r="AI69">
            <v>11</v>
          </cell>
          <cell r="AJ69" t="str">
            <v>C1</v>
          </cell>
          <cell r="AK69">
            <v>0</v>
          </cell>
          <cell r="AL69">
            <v>0</v>
          </cell>
          <cell r="AM69">
            <v>310</v>
          </cell>
          <cell r="AN69">
            <v>289</v>
          </cell>
          <cell r="AO69">
            <v>268</v>
          </cell>
          <cell r="AP69">
            <v>247</v>
          </cell>
          <cell r="AQ69">
            <v>226</v>
          </cell>
          <cell r="AR69">
            <v>205</v>
          </cell>
          <cell r="AS69">
            <v>184</v>
          </cell>
          <cell r="AT69">
            <v>163</v>
          </cell>
          <cell r="AU69">
            <v>142</v>
          </cell>
          <cell r="AV69">
            <v>121</v>
          </cell>
          <cell r="AW69">
            <v>100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row>
        <row r="70">
          <cell r="L70" t="str">
            <v>TRP-02</v>
          </cell>
          <cell r="M70">
            <v>8</v>
          </cell>
          <cell r="N70">
            <v>0</v>
          </cell>
          <cell r="O70">
            <v>3</v>
          </cell>
          <cell r="P70">
            <v>1011</v>
          </cell>
          <cell r="Q70">
            <v>72</v>
          </cell>
          <cell r="R70">
            <v>51</v>
          </cell>
          <cell r="S70">
            <v>0</v>
          </cell>
          <cell r="T70">
            <v>0</v>
          </cell>
          <cell r="U70">
            <v>0</v>
          </cell>
          <cell r="V70">
            <v>0</v>
          </cell>
          <cell r="W70">
            <v>0</v>
          </cell>
          <cell r="X70">
            <v>0</v>
          </cell>
          <cell r="Y70">
            <v>0</v>
          </cell>
          <cell r="Z70">
            <v>0</v>
          </cell>
          <cell r="AA70">
            <v>0</v>
          </cell>
          <cell r="AB70">
            <v>0</v>
          </cell>
          <cell r="AC70">
            <v>0</v>
          </cell>
          <cell r="AD70">
            <v>0</v>
          </cell>
          <cell r="AE70" t="str">
            <v>TRP-02</v>
          </cell>
          <cell r="AF70">
            <v>11</v>
          </cell>
          <cell r="AG70">
            <v>0</v>
          </cell>
          <cell r="AH70">
            <v>12</v>
          </cell>
          <cell r="AI70">
            <v>11</v>
          </cell>
          <cell r="AJ70" t="str">
            <v>C2</v>
          </cell>
          <cell r="AK70">
            <v>0</v>
          </cell>
          <cell r="AL70">
            <v>0</v>
          </cell>
          <cell r="AM70">
            <v>303</v>
          </cell>
          <cell r="AN70">
            <v>282</v>
          </cell>
          <cell r="AO70">
            <v>261</v>
          </cell>
          <cell r="AP70">
            <v>240</v>
          </cell>
          <cell r="AQ70">
            <v>219</v>
          </cell>
          <cell r="AR70">
            <v>198</v>
          </cell>
          <cell r="AS70">
            <v>177</v>
          </cell>
          <cell r="AT70">
            <v>156</v>
          </cell>
          <cell r="AU70">
            <v>135</v>
          </cell>
          <cell r="AV70">
            <v>114</v>
          </cell>
          <cell r="AW70">
            <v>93</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row>
        <row r="71">
          <cell r="L71" t="str">
            <v>TRP-03</v>
          </cell>
          <cell r="M71">
            <v>5</v>
          </cell>
          <cell r="N71">
            <v>0</v>
          </cell>
          <cell r="O71">
            <v>2</v>
          </cell>
          <cell r="P71">
            <v>65</v>
          </cell>
          <cell r="Q71">
            <v>44</v>
          </cell>
          <cell r="R71">
            <v>0</v>
          </cell>
          <cell r="S71">
            <v>0</v>
          </cell>
          <cell r="T71">
            <v>0</v>
          </cell>
          <cell r="U71">
            <v>0</v>
          </cell>
          <cell r="V71">
            <v>0</v>
          </cell>
          <cell r="W71">
            <v>0</v>
          </cell>
          <cell r="X71">
            <v>0</v>
          </cell>
          <cell r="Y71">
            <v>0</v>
          </cell>
          <cell r="Z71">
            <v>0</v>
          </cell>
          <cell r="AA71">
            <v>0</v>
          </cell>
          <cell r="AB71">
            <v>0</v>
          </cell>
          <cell r="AC71">
            <v>0</v>
          </cell>
          <cell r="AD71">
            <v>0</v>
          </cell>
          <cell r="AE71" t="str">
            <v>TRP-03</v>
          </cell>
          <cell r="AF71">
            <v>5</v>
          </cell>
          <cell r="AG71">
            <v>0</v>
          </cell>
          <cell r="AH71">
            <v>6</v>
          </cell>
          <cell r="AI71">
            <v>5</v>
          </cell>
          <cell r="AJ71" t="str">
            <v>C3</v>
          </cell>
          <cell r="AK71">
            <v>0</v>
          </cell>
          <cell r="AL71">
            <v>0</v>
          </cell>
          <cell r="AM71">
            <v>296</v>
          </cell>
          <cell r="AN71">
            <v>275</v>
          </cell>
          <cell r="AO71">
            <v>254</v>
          </cell>
          <cell r="AP71">
            <v>233</v>
          </cell>
          <cell r="AQ71">
            <v>212</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row>
        <row r="72">
          <cell r="L72" t="str">
            <v>TVT-01</v>
          </cell>
          <cell r="M72">
            <v>8</v>
          </cell>
          <cell r="N72">
            <v>0</v>
          </cell>
          <cell r="O72">
            <v>3</v>
          </cell>
          <cell r="P72">
            <v>1015</v>
          </cell>
          <cell r="Q72">
            <v>34</v>
          </cell>
          <cell r="R72">
            <v>13</v>
          </cell>
          <cell r="S72">
            <v>0</v>
          </cell>
          <cell r="T72">
            <v>0</v>
          </cell>
          <cell r="U72">
            <v>0</v>
          </cell>
          <cell r="V72">
            <v>0</v>
          </cell>
          <cell r="W72">
            <v>0</v>
          </cell>
          <cell r="X72">
            <v>0</v>
          </cell>
          <cell r="Y72">
            <v>0</v>
          </cell>
          <cell r="Z72">
            <v>0</v>
          </cell>
          <cell r="AA72">
            <v>0</v>
          </cell>
          <cell r="AB72">
            <v>0</v>
          </cell>
          <cell r="AC72">
            <v>0</v>
          </cell>
          <cell r="AD72">
            <v>0</v>
          </cell>
          <cell r="AE72" t="str">
            <v>TVT-01</v>
          </cell>
          <cell r="AF72">
            <v>9</v>
          </cell>
          <cell r="AG72">
            <v>0</v>
          </cell>
          <cell r="AH72">
            <v>10</v>
          </cell>
          <cell r="AI72">
            <v>9</v>
          </cell>
          <cell r="AJ72" t="str">
            <v>F1</v>
          </cell>
          <cell r="AK72">
            <v>0</v>
          </cell>
          <cell r="AL72">
            <v>0</v>
          </cell>
          <cell r="AM72">
            <v>307</v>
          </cell>
          <cell r="AN72">
            <v>286</v>
          </cell>
          <cell r="AO72">
            <v>265</v>
          </cell>
          <cell r="AP72">
            <v>244</v>
          </cell>
          <cell r="AQ72">
            <v>223</v>
          </cell>
          <cell r="AR72">
            <v>202</v>
          </cell>
          <cell r="AS72">
            <v>181</v>
          </cell>
          <cell r="AT72">
            <v>160</v>
          </cell>
          <cell r="AU72">
            <v>139</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row>
        <row r="73">
          <cell r="L73" t="str">
            <v>TVT-02</v>
          </cell>
          <cell r="M73">
            <v>14</v>
          </cell>
          <cell r="N73">
            <v>0</v>
          </cell>
          <cell r="O73">
            <v>5</v>
          </cell>
          <cell r="P73">
            <v>1008</v>
          </cell>
          <cell r="Q73">
            <v>671</v>
          </cell>
          <cell r="R73">
            <v>48</v>
          </cell>
          <cell r="S73">
            <v>27</v>
          </cell>
          <cell r="T73">
            <v>6</v>
          </cell>
          <cell r="U73">
            <v>0</v>
          </cell>
          <cell r="V73">
            <v>0</v>
          </cell>
          <cell r="W73">
            <v>0</v>
          </cell>
          <cell r="X73">
            <v>0</v>
          </cell>
          <cell r="Y73">
            <v>0</v>
          </cell>
          <cell r="Z73">
            <v>0</v>
          </cell>
          <cell r="AA73">
            <v>0</v>
          </cell>
          <cell r="AB73">
            <v>0</v>
          </cell>
          <cell r="AC73">
            <v>0</v>
          </cell>
          <cell r="AD73">
            <v>0</v>
          </cell>
          <cell r="AE73" t="str">
            <v>TVT-02</v>
          </cell>
          <cell r="AF73">
            <v>9</v>
          </cell>
          <cell r="AG73">
            <v>0</v>
          </cell>
          <cell r="AH73">
            <v>10</v>
          </cell>
          <cell r="AI73">
            <v>9</v>
          </cell>
          <cell r="AJ73" t="str">
            <v>F2</v>
          </cell>
          <cell r="AK73">
            <v>0</v>
          </cell>
          <cell r="AL73">
            <v>0</v>
          </cell>
          <cell r="AM73">
            <v>300</v>
          </cell>
          <cell r="AN73">
            <v>279</v>
          </cell>
          <cell r="AO73">
            <v>258</v>
          </cell>
          <cell r="AP73">
            <v>237</v>
          </cell>
          <cell r="AQ73">
            <v>216</v>
          </cell>
          <cell r="AR73">
            <v>195</v>
          </cell>
          <cell r="AS73">
            <v>174</v>
          </cell>
          <cell r="AT73">
            <v>153</v>
          </cell>
          <cell r="AU73">
            <v>132</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row>
        <row r="74">
          <cell r="L74" t="str">
            <v>TVT-03</v>
          </cell>
          <cell r="M74">
            <v>14</v>
          </cell>
          <cell r="N74">
            <v>0</v>
          </cell>
          <cell r="O74">
            <v>5</v>
          </cell>
          <cell r="P74">
            <v>1010</v>
          </cell>
          <cell r="Q74">
            <v>715</v>
          </cell>
          <cell r="R74">
            <v>694</v>
          </cell>
          <cell r="S74">
            <v>673</v>
          </cell>
          <cell r="T74">
            <v>8</v>
          </cell>
          <cell r="U74">
            <v>0</v>
          </cell>
          <cell r="V74">
            <v>0</v>
          </cell>
          <cell r="W74">
            <v>0</v>
          </cell>
          <cell r="X74">
            <v>0</v>
          </cell>
          <cell r="Y74">
            <v>0</v>
          </cell>
          <cell r="Z74">
            <v>0</v>
          </cell>
          <cell r="AA74">
            <v>0</v>
          </cell>
          <cell r="AB74">
            <v>0</v>
          </cell>
          <cell r="AC74">
            <v>0</v>
          </cell>
          <cell r="AD74">
            <v>0</v>
          </cell>
          <cell r="AE74" t="str">
            <v>TVT-03</v>
          </cell>
          <cell r="AF74">
            <v>9</v>
          </cell>
          <cell r="AG74">
            <v>0</v>
          </cell>
          <cell r="AH74">
            <v>10</v>
          </cell>
          <cell r="AI74">
            <v>9</v>
          </cell>
          <cell r="AJ74" t="str">
            <v>D2</v>
          </cell>
          <cell r="AK74">
            <v>0</v>
          </cell>
          <cell r="AL74">
            <v>0</v>
          </cell>
          <cell r="AM74">
            <v>302</v>
          </cell>
          <cell r="AN74">
            <v>281</v>
          </cell>
          <cell r="AO74">
            <v>260</v>
          </cell>
          <cell r="AP74">
            <v>239</v>
          </cell>
          <cell r="AQ74">
            <v>218</v>
          </cell>
          <cell r="AR74">
            <v>197</v>
          </cell>
          <cell r="AS74">
            <v>176</v>
          </cell>
          <cell r="AT74">
            <v>155</v>
          </cell>
          <cell r="AU74">
            <v>134</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row>
        <row r="75">
          <cell r="L75" t="str">
            <v>VIZ-01</v>
          </cell>
          <cell r="M75">
            <v>5</v>
          </cell>
          <cell r="N75">
            <v>0</v>
          </cell>
          <cell r="O75">
            <v>2</v>
          </cell>
          <cell r="P75">
            <v>1017</v>
          </cell>
          <cell r="Q75">
            <v>15</v>
          </cell>
          <cell r="R75">
            <v>0</v>
          </cell>
          <cell r="S75">
            <v>0</v>
          </cell>
          <cell r="T75">
            <v>0</v>
          </cell>
          <cell r="U75">
            <v>0</v>
          </cell>
          <cell r="V75">
            <v>0</v>
          </cell>
          <cell r="W75">
            <v>0</v>
          </cell>
          <cell r="X75">
            <v>0</v>
          </cell>
          <cell r="Y75">
            <v>0</v>
          </cell>
          <cell r="Z75">
            <v>0</v>
          </cell>
          <cell r="AA75">
            <v>0</v>
          </cell>
          <cell r="AB75">
            <v>0</v>
          </cell>
          <cell r="AC75">
            <v>0</v>
          </cell>
          <cell r="AD75">
            <v>0</v>
          </cell>
          <cell r="AE75" t="str">
            <v>VIZ-01</v>
          </cell>
          <cell r="AF75">
            <v>4</v>
          </cell>
          <cell r="AG75">
            <v>0</v>
          </cell>
          <cell r="AH75">
            <v>5</v>
          </cell>
          <cell r="AI75">
            <v>4</v>
          </cell>
          <cell r="AJ75" t="str">
            <v>D1</v>
          </cell>
          <cell r="AK75">
            <v>0</v>
          </cell>
          <cell r="AL75">
            <v>0</v>
          </cell>
          <cell r="AM75">
            <v>309</v>
          </cell>
          <cell r="AN75">
            <v>288</v>
          </cell>
          <cell r="AO75">
            <v>267</v>
          </cell>
          <cell r="AP75">
            <v>246</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row>
        <row r="76">
          <cell r="L76" t="str">
            <v>VIZ-02</v>
          </cell>
          <cell r="M76">
            <v>8</v>
          </cell>
          <cell r="N76">
            <v>0</v>
          </cell>
          <cell r="O76">
            <v>3</v>
          </cell>
          <cell r="P76">
            <v>1010</v>
          </cell>
          <cell r="Q76">
            <v>715</v>
          </cell>
          <cell r="R76">
            <v>673</v>
          </cell>
          <cell r="S76">
            <v>0</v>
          </cell>
          <cell r="T76">
            <v>0</v>
          </cell>
          <cell r="U76">
            <v>0</v>
          </cell>
          <cell r="V76">
            <v>0</v>
          </cell>
          <cell r="W76">
            <v>0</v>
          </cell>
          <cell r="X76">
            <v>0</v>
          </cell>
          <cell r="Y76">
            <v>0</v>
          </cell>
          <cell r="Z76">
            <v>0</v>
          </cell>
          <cell r="AA76">
            <v>0</v>
          </cell>
          <cell r="AB76">
            <v>0</v>
          </cell>
          <cell r="AC76">
            <v>0</v>
          </cell>
          <cell r="AD76">
            <v>0</v>
          </cell>
          <cell r="AE76" t="str">
            <v>VIZ-02</v>
          </cell>
          <cell r="AF76">
            <v>9</v>
          </cell>
          <cell r="AG76">
            <v>0</v>
          </cell>
          <cell r="AH76">
            <v>10</v>
          </cell>
          <cell r="AI76">
            <v>9</v>
          </cell>
          <cell r="AJ76" t="str">
            <v>D2</v>
          </cell>
          <cell r="AK76">
            <v>0</v>
          </cell>
          <cell r="AL76">
            <v>0</v>
          </cell>
          <cell r="AM76">
            <v>302</v>
          </cell>
          <cell r="AN76">
            <v>281</v>
          </cell>
          <cell r="AO76">
            <v>260</v>
          </cell>
          <cell r="AP76">
            <v>239</v>
          </cell>
          <cell r="AQ76">
            <v>218</v>
          </cell>
          <cell r="AR76">
            <v>197</v>
          </cell>
          <cell r="AS76">
            <v>176</v>
          </cell>
          <cell r="AT76">
            <v>155</v>
          </cell>
          <cell r="AU76">
            <v>134</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L77" t="str">
            <v>VIZ-03</v>
          </cell>
          <cell r="M77">
            <v>8</v>
          </cell>
          <cell r="N77">
            <v>0</v>
          </cell>
          <cell r="O77">
            <v>3</v>
          </cell>
          <cell r="P77">
            <v>1003</v>
          </cell>
          <cell r="Q77">
            <v>708</v>
          </cell>
          <cell r="R77">
            <v>687</v>
          </cell>
          <cell r="S77">
            <v>0</v>
          </cell>
          <cell r="T77">
            <v>0</v>
          </cell>
          <cell r="U77">
            <v>0</v>
          </cell>
          <cell r="V77">
            <v>0</v>
          </cell>
          <cell r="W77">
            <v>0</v>
          </cell>
          <cell r="X77">
            <v>0</v>
          </cell>
          <cell r="Y77">
            <v>0</v>
          </cell>
          <cell r="Z77">
            <v>0</v>
          </cell>
          <cell r="AA77">
            <v>0</v>
          </cell>
          <cell r="AB77">
            <v>0</v>
          </cell>
          <cell r="AC77">
            <v>0</v>
          </cell>
          <cell r="AD77">
            <v>0</v>
          </cell>
          <cell r="AE77" t="str">
            <v>VIZ-03</v>
          </cell>
          <cell r="AF77">
            <v>9</v>
          </cell>
          <cell r="AG77">
            <v>0</v>
          </cell>
          <cell r="AH77">
            <v>10</v>
          </cell>
          <cell r="AI77">
            <v>9</v>
          </cell>
          <cell r="AJ77" t="str">
            <v>D3</v>
          </cell>
          <cell r="AK77">
            <v>0</v>
          </cell>
          <cell r="AL77">
            <v>0</v>
          </cell>
          <cell r="AM77">
            <v>295</v>
          </cell>
          <cell r="AN77">
            <v>274</v>
          </cell>
          <cell r="AO77">
            <v>253</v>
          </cell>
          <cell r="AP77">
            <v>232</v>
          </cell>
          <cell r="AQ77">
            <v>211</v>
          </cell>
          <cell r="AR77">
            <v>190</v>
          </cell>
          <cell r="AS77">
            <v>169</v>
          </cell>
          <cell r="AT77">
            <v>148</v>
          </cell>
          <cell r="AU77">
            <v>127</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row>
        <row r="78">
          <cell r="L78" t="str">
            <v>WAR-02</v>
          </cell>
          <cell r="M78">
            <v>8</v>
          </cell>
          <cell r="N78">
            <v>0</v>
          </cell>
          <cell r="O78">
            <v>3</v>
          </cell>
          <cell r="P78">
            <v>50</v>
          </cell>
          <cell r="Q78">
            <v>29</v>
          </cell>
          <cell r="R78">
            <v>8</v>
          </cell>
          <cell r="S78">
            <v>0</v>
          </cell>
          <cell r="T78">
            <v>0</v>
          </cell>
          <cell r="U78">
            <v>0</v>
          </cell>
          <cell r="V78">
            <v>0</v>
          </cell>
          <cell r="W78">
            <v>0</v>
          </cell>
          <cell r="X78">
            <v>0</v>
          </cell>
          <cell r="Y78">
            <v>0</v>
          </cell>
          <cell r="Z78">
            <v>0</v>
          </cell>
          <cell r="AA78">
            <v>0</v>
          </cell>
          <cell r="AB78">
            <v>0</v>
          </cell>
          <cell r="AC78">
            <v>0</v>
          </cell>
          <cell r="AD78">
            <v>0</v>
          </cell>
          <cell r="AE78" t="str">
            <v>WAR-02</v>
          </cell>
          <cell r="AF78">
            <v>11</v>
          </cell>
          <cell r="AG78">
            <v>0</v>
          </cell>
          <cell r="AH78">
            <v>12</v>
          </cell>
          <cell r="AI78">
            <v>11</v>
          </cell>
          <cell r="AJ78" t="str">
            <v>D2</v>
          </cell>
          <cell r="AK78">
            <v>0</v>
          </cell>
          <cell r="AL78">
            <v>0</v>
          </cell>
          <cell r="AM78">
            <v>302</v>
          </cell>
          <cell r="AN78">
            <v>281</v>
          </cell>
          <cell r="AO78">
            <v>260</v>
          </cell>
          <cell r="AP78">
            <v>239</v>
          </cell>
          <cell r="AQ78">
            <v>218</v>
          </cell>
          <cell r="AR78">
            <v>197</v>
          </cell>
          <cell r="AS78">
            <v>176</v>
          </cell>
          <cell r="AT78">
            <v>155</v>
          </cell>
          <cell r="AU78">
            <v>134</v>
          </cell>
          <cell r="AV78">
            <v>113</v>
          </cell>
          <cell r="AW78">
            <v>92</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row>
        <row r="79">
          <cell r="L79" t="str">
            <v>NAT-01</v>
          </cell>
          <cell r="M79">
            <v>2</v>
          </cell>
          <cell r="N79">
            <v>0</v>
          </cell>
          <cell r="O79">
            <v>1</v>
          </cell>
          <cell r="P79">
            <v>201</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t="str">
            <v>NAT-01</v>
          </cell>
          <cell r="AF79">
            <v>5</v>
          </cell>
          <cell r="AG79">
            <v>0</v>
          </cell>
          <cell r="AH79">
            <v>6</v>
          </cell>
          <cell r="AI79">
            <v>5</v>
          </cell>
          <cell r="AJ79" t="str">
            <v>G1</v>
          </cell>
          <cell r="AK79">
            <v>0</v>
          </cell>
          <cell r="AL79">
            <v>0</v>
          </cell>
          <cell r="AM79">
            <v>306</v>
          </cell>
          <cell r="AN79">
            <v>285</v>
          </cell>
          <cell r="AO79">
            <v>264</v>
          </cell>
          <cell r="AP79">
            <v>243</v>
          </cell>
          <cell r="AQ79">
            <v>222</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L80" t="str">
            <v>APS1-01</v>
          </cell>
          <cell r="M80" t="str">
            <v>tim</v>
          </cell>
          <cell r="N80" t="str">
            <v>erro</v>
          </cell>
          <cell r="O80" t="str">
            <v>tim</v>
          </cell>
          <cell r="P80" t="e">
            <v>#NUM!</v>
          </cell>
          <cell r="Q80" t="e">
            <v>#NUM!</v>
          </cell>
          <cell r="R80" t="e">
            <v>#NUM!</v>
          </cell>
          <cell r="S80" t="e">
            <v>#NUM!</v>
          </cell>
          <cell r="T80" t="e">
            <v>#NUM!</v>
          </cell>
          <cell r="U80" t="e">
            <v>#NUM!</v>
          </cell>
          <cell r="V80" t="e">
            <v>#NUM!</v>
          </cell>
          <cell r="W80" t="e">
            <v>#NUM!</v>
          </cell>
          <cell r="X80" t="e">
            <v>#NUM!</v>
          </cell>
          <cell r="Y80" t="e">
            <v>#NUM!</v>
          </cell>
          <cell r="Z80" t="e">
            <v>#NUM!</v>
          </cell>
          <cell r="AA80" t="e">
            <v>#NUM!</v>
          </cell>
          <cell r="AB80" t="e">
            <v>#NUM!</v>
          </cell>
          <cell r="AC80" t="e">
            <v>#NUM!</v>
          </cell>
          <cell r="AD80" t="e">
            <v>#NUM!</v>
          </cell>
          <cell r="AE80" t="str">
            <v>APS1-01</v>
          </cell>
          <cell r="AF80" t="str">
            <v>tim</v>
          </cell>
          <cell r="AG80" t="str">
            <v>erro</v>
          </cell>
          <cell r="AH80" t="str">
            <v>tim</v>
          </cell>
          <cell r="AI80">
            <v>0</v>
          </cell>
          <cell r="AJ80" t="str">
            <v>ver tim</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L81" t="str">
            <v>APS1-02</v>
          </cell>
          <cell r="M81" t="str">
            <v>tim</v>
          </cell>
          <cell r="N81" t="str">
            <v>erro</v>
          </cell>
          <cell r="O81" t="str">
            <v>tim</v>
          </cell>
          <cell r="P81" t="e">
            <v>#NUM!</v>
          </cell>
          <cell r="Q81" t="e">
            <v>#NUM!</v>
          </cell>
          <cell r="R81" t="e">
            <v>#NUM!</v>
          </cell>
          <cell r="S81" t="e">
            <v>#NUM!</v>
          </cell>
          <cell r="T81" t="e">
            <v>#NUM!</v>
          </cell>
          <cell r="U81" t="e">
            <v>#NUM!</v>
          </cell>
          <cell r="V81" t="e">
            <v>#NUM!</v>
          </cell>
          <cell r="W81" t="e">
            <v>#NUM!</v>
          </cell>
          <cell r="X81" t="e">
            <v>#NUM!</v>
          </cell>
          <cell r="Y81" t="e">
            <v>#NUM!</v>
          </cell>
          <cell r="Z81" t="e">
            <v>#NUM!</v>
          </cell>
          <cell r="AA81" t="e">
            <v>#NUM!</v>
          </cell>
          <cell r="AB81" t="e">
            <v>#NUM!</v>
          </cell>
          <cell r="AC81" t="e">
            <v>#NUM!</v>
          </cell>
          <cell r="AD81" t="e">
            <v>#NUM!</v>
          </cell>
          <cell r="AE81" t="str">
            <v>APS1-02</v>
          </cell>
          <cell r="AF81" t="str">
            <v>tim</v>
          </cell>
          <cell r="AG81" t="str">
            <v>erro</v>
          </cell>
          <cell r="AH81" t="str">
            <v>tim</v>
          </cell>
          <cell r="AI81">
            <v>0</v>
          </cell>
          <cell r="AJ81" t="str">
            <v>ver tim</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L82" t="str">
            <v>APS1-03</v>
          </cell>
          <cell r="M82" t="str">
            <v>tim</v>
          </cell>
          <cell r="N82" t="str">
            <v>erro</v>
          </cell>
          <cell r="O82" t="str">
            <v>tim</v>
          </cell>
          <cell r="P82" t="e">
            <v>#NUM!</v>
          </cell>
          <cell r="Q82" t="e">
            <v>#NUM!</v>
          </cell>
          <cell r="R82" t="e">
            <v>#NUM!</v>
          </cell>
          <cell r="S82" t="e">
            <v>#NUM!</v>
          </cell>
          <cell r="T82" t="e">
            <v>#NUM!</v>
          </cell>
          <cell r="U82" t="e">
            <v>#NUM!</v>
          </cell>
          <cell r="V82" t="e">
            <v>#NUM!</v>
          </cell>
          <cell r="W82" t="e">
            <v>#NUM!</v>
          </cell>
          <cell r="X82" t="e">
            <v>#NUM!</v>
          </cell>
          <cell r="Y82" t="e">
            <v>#NUM!</v>
          </cell>
          <cell r="Z82" t="e">
            <v>#NUM!</v>
          </cell>
          <cell r="AA82" t="e">
            <v>#NUM!</v>
          </cell>
          <cell r="AB82" t="e">
            <v>#NUM!</v>
          </cell>
          <cell r="AC82" t="e">
            <v>#NUM!</v>
          </cell>
          <cell r="AD82" t="e">
            <v>#NUM!</v>
          </cell>
          <cell r="AE82" t="str">
            <v>APS1-03</v>
          </cell>
          <cell r="AF82" t="str">
            <v>tim</v>
          </cell>
          <cell r="AG82" t="str">
            <v>erro</v>
          </cell>
          <cell r="AH82" t="str">
            <v>tim</v>
          </cell>
          <cell r="AI82">
            <v>0</v>
          </cell>
          <cell r="AJ82" t="str">
            <v>ver tim</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row>
        <row r="83">
          <cell r="L83" t="str">
            <v>APS2-01</v>
          </cell>
          <cell r="M83" t="str">
            <v>tim</v>
          </cell>
          <cell r="N83" t="str">
            <v>erro</v>
          </cell>
          <cell r="O83" t="str">
            <v>tim</v>
          </cell>
          <cell r="P83" t="e">
            <v>#NUM!</v>
          </cell>
          <cell r="Q83" t="e">
            <v>#NUM!</v>
          </cell>
          <cell r="R83" t="e">
            <v>#NUM!</v>
          </cell>
          <cell r="S83" t="e">
            <v>#NUM!</v>
          </cell>
          <cell r="T83" t="e">
            <v>#NUM!</v>
          </cell>
          <cell r="U83" t="e">
            <v>#NUM!</v>
          </cell>
          <cell r="V83" t="e">
            <v>#NUM!</v>
          </cell>
          <cell r="W83" t="e">
            <v>#NUM!</v>
          </cell>
          <cell r="X83" t="e">
            <v>#NUM!</v>
          </cell>
          <cell r="Y83" t="e">
            <v>#NUM!</v>
          </cell>
          <cell r="Z83" t="e">
            <v>#NUM!</v>
          </cell>
          <cell r="AA83" t="e">
            <v>#NUM!</v>
          </cell>
          <cell r="AB83" t="e">
            <v>#NUM!</v>
          </cell>
          <cell r="AC83" t="e">
            <v>#NUM!</v>
          </cell>
          <cell r="AD83" t="e">
            <v>#NUM!</v>
          </cell>
          <cell r="AE83" t="str">
            <v>APS2-01</v>
          </cell>
          <cell r="AF83" t="str">
            <v>tim</v>
          </cell>
          <cell r="AG83" t="str">
            <v>erro</v>
          </cell>
          <cell r="AH83" t="str">
            <v>tim</v>
          </cell>
          <cell r="AI83">
            <v>0</v>
          </cell>
          <cell r="AJ83" t="str">
            <v>ver tim</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row>
        <row r="84">
          <cell r="L84" t="str">
            <v>APS2-02</v>
          </cell>
          <cell r="M84" t="str">
            <v>tim</v>
          </cell>
          <cell r="N84" t="str">
            <v>erro</v>
          </cell>
          <cell r="O84" t="str">
            <v>tim</v>
          </cell>
          <cell r="P84" t="e">
            <v>#NUM!</v>
          </cell>
          <cell r="Q84" t="e">
            <v>#NUM!</v>
          </cell>
          <cell r="R84" t="e">
            <v>#NUM!</v>
          </cell>
          <cell r="S84" t="e">
            <v>#NUM!</v>
          </cell>
          <cell r="T84" t="e">
            <v>#NUM!</v>
          </cell>
          <cell r="U84" t="e">
            <v>#NUM!</v>
          </cell>
          <cell r="V84" t="e">
            <v>#NUM!</v>
          </cell>
          <cell r="W84" t="e">
            <v>#NUM!</v>
          </cell>
          <cell r="X84" t="e">
            <v>#NUM!</v>
          </cell>
          <cell r="Y84" t="e">
            <v>#NUM!</v>
          </cell>
          <cell r="Z84" t="e">
            <v>#NUM!</v>
          </cell>
          <cell r="AA84" t="e">
            <v>#NUM!</v>
          </cell>
          <cell r="AB84" t="e">
            <v>#NUM!</v>
          </cell>
          <cell r="AC84" t="e">
            <v>#NUM!</v>
          </cell>
          <cell r="AD84" t="e">
            <v>#NUM!</v>
          </cell>
          <cell r="AE84" t="str">
            <v>APS2-02</v>
          </cell>
          <cell r="AF84" t="str">
            <v>tim</v>
          </cell>
          <cell r="AG84" t="str">
            <v>erro</v>
          </cell>
          <cell r="AH84" t="str">
            <v>tim</v>
          </cell>
          <cell r="AI84">
            <v>0</v>
          </cell>
          <cell r="AJ84" t="str">
            <v>ver tim</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L85" t="str">
            <v>APS2-03</v>
          </cell>
          <cell r="M85" t="str">
            <v>tim</v>
          </cell>
          <cell r="N85" t="str">
            <v>erro</v>
          </cell>
          <cell r="O85" t="str">
            <v>tim</v>
          </cell>
          <cell r="P85" t="e">
            <v>#NUM!</v>
          </cell>
          <cell r="Q85" t="e">
            <v>#NUM!</v>
          </cell>
          <cell r="R85" t="e">
            <v>#NUM!</v>
          </cell>
          <cell r="S85" t="e">
            <v>#NUM!</v>
          </cell>
          <cell r="T85" t="e">
            <v>#NUM!</v>
          </cell>
          <cell r="U85" t="e">
            <v>#NUM!</v>
          </cell>
          <cell r="V85" t="e">
            <v>#NUM!</v>
          </cell>
          <cell r="W85" t="e">
            <v>#NUM!</v>
          </cell>
          <cell r="X85" t="e">
            <v>#NUM!</v>
          </cell>
          <cell r="Y85" t="e">
            <v>#NUM!</v>
          </cell>
          <cell r="Z85" t="e">
            <v>#NUM!</v>
          </cell>
          <cell r="AA85" t="e">
            <v>#NUM!</v>
          </cell>
          <cell r="AB85" t="e">
            <v>#NUM!</v>
          </cell>
          <cell r="AC85" t="e">
            <v>#NUM!</v>
          </cell>
          <cell r="AD85" t="e">
            <v>#NUM!</v>
          </cell>
          <cell r="AE85" t="str">
            <v>APS2-03</v>
          </cell>
          <cell r="AF85" t="str">
            <v>tim</v>
          </cell>
          <cell r="AG85" t="str">
            <v>erro</v>
          </cell>
          <cell r="AH85" t="str">
            <v>tim</v>
          </cell>
          <cell r="AI85">
            <v>0</v>
          </cell>
          <cell r="AJ85" t="str">
            <v>ver tim</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L86" t="str">
            <v>APU1-01</v>
          </cell>
          <cell r="M86" t="str">
            <v>tim</v>
          </cell>
          <cell r="N86" t="str">
            <v>erro</v>
          </cell>
          <cell r="O86" t="str">
            <v>tim</v>
          </cell>
          <cell r="P86" t="e">
            <v>#NUM!</v>
          </cell>
          <cell r="Q86" t="e">
            <v>#NUM!</v>
          </cell>
          <cell r="R86" t="e">
            <v>#NUM!</v>
          </cell>
          <cell r="S86" t="e">
            <v>#NUM!</v>
          </cell>
          <cell r="T86" t="e">
            <v>#NUM!</v>
          </cell>
          <cell r="U86" t="e">
            <v>#NUM!</v>
          </cell>
          <cell r="V86" t="e">
            <v>#NUM!</v>
          </cell>
          <cell r="W86" t="e">
            <v>#NUM!</v>
          </cell>
          <cell r="X86" t="e">
            <v>#NUM!</v>
          </cell>
          <cell r="Y86" t="e">
            <v>#NUM!</v>
          </cell>
          <cell r="Z86" t="e">
            <v>#NUM!</v>
          </cell>
          <cell r="AA86" t="e">
            <v>#NUM!</v>
          </cell>
          <cell r="AB86" t="e">
            <v>#NUM!</v>
          </cell>
          <cell r="AC86" t="e">
            <v>#NUM!</v>
          </cell>
          <cell r="AD86" t="e">
            <v>#NUM!</v>
          </cell>
          <cell r="AE86" t="str">
            <v>APU1-01</v>
          </cell>
          <cell r="AF86" t="str">
            <v>tim</v>
          </cell>
          <cell r="AG86" t="str">
            <v>erro</v>
          </cell>
          <cell r="AH86" t="str">
            <v>tim</v>
          </cell>
          <cell r="AI86">
            <v>0</v>
          </cell>
          <cell r="AJ86" t="str">
            <v>ver tim</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L87" t="str">
            <v>APU1-02</v>
          </cell>
          <cell r="M87" t="str">
            <v>tim</v>
          </cell>
          <cell r="N87" t="str">
            <v>erro</v>
          </cell>
          <cell r="O87" t="str">
            <v>tim</v>
          </cell>
          <cell r="P87" t="e">
            <v>#NUM!</v>
          </cell>
          <cell r="Q87" t="e">
            <v>#NUM!</v>
          </cell>
          <cell r="R87" t="e">
            <v>#NUM!</v>
          </cell>
          <cell r="S87" t="e">
            <v>#NUM!</v>
          </cell>
          <cell r="T87" t="e">
            <v>#NUM!</v>
          </cell>
          <cell r="U87" t="e">
            <v>#NUM!</v>
          </cell>
          <cell r="V87" t="e">
            <v>#NUM!</v>
          </cell>
          <cell r="W87" t="e">
            <v>#NUM!</v>
          </cell>
          <cell r="X87" t="e">
            <v>#NUM!</v>
          </cell>
          <cell r="Y87" t="e">
            <v>#NUM!</v>
          </cell>
          <cell r="Z87" t="e">
            <v>#NUM!</v>
          </cell>
          <cell r="AA87" t="e">
            <v>#NUM!</v>
          </cell>
          <cell r="AB87" t="e">
            <v>#NUM!</v>
          </cell>
          <cell r="AC87" t="e">
            <v>#NUM!</v>
          </cell>
          <cell r="AD87" t="e">
            <v>#NUM!</v>
          </cell>
          <cell r="AE87" t="str">
            <v>APU1-02</v>
          </cell>
          <cell r="AF87" t="str">
            <v>tim</v>
          </cell>
          <cell r="AG87" t="str">
            <v>erro</v>
          </cell>
          <cell r="AH87" t="str">
            <v>tim</v>
          </cell>
          <cell r="AI87">
            <v>0</v>
          </cell>
          <cell r="AJ87" t="str">
            <v>ver tim</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L88" t="str">
            <v>APU1-03</v>
          </cell>
          <cell r="M88" t="str">
            <v>tim</v>
          </cell>
          <cell r="N88" t="str">
            <v>erro</v>
          </cell>
          <cell r="O88" t="str">
            <v>tim</v>
          </cell>
          <cell r="P88" t="e">
            <v>#NUM!</v>
          </cell>
          <cell r="Q88" t="e">
            <v>#NUM!</v>
          </cell>
          <cell r="R88" t="e">
            <v>#NUM!</v>
          </cell>
          <cell r="S88" t="e">
            <v>#NUM!</v>
          </cell>
          <cell r="T88" t="e">
            <v>#NUM!</v>
          </cell>
          <cell r="U88" t="e">
            <v>#NUM!</v>
          </cell>
          <cell r="V88" t="e">
            <v>#NUM!</v>
          </cell>
          <cell r="W88" t="e">
            <v>#NUM!</v>
          </cell>
          <cell r="X88" t="e">
            <v>#NUM!</v>
          </cell>
          <cell r="Y88" t="e">
            <v>#NUM!</v>
          </cell>
          <cell r="Z88" t="e">
            <v>#NUM!</v>
          </cell>
          <cell r="AA88" t="e">
            <v>#NUM!</v>
          </cell>
          <cell r="AB88" t="e">
            <v>#NUM!</v>
          </cell>
          <cell r="AC88" t="e">
            <v>#NUM!</v>
          </cell>
          <cell r="AD88" t="e">
            <v>#NUM!</v>
          </cell>
          <cell r="AE88" t="str">
            <v>APU1-03</v>
          </cell>
          <cell r="AF88" t="str">
            <v>tim</v>
          </cell>
          <cell r="AG88" t="str">
            <v>erro</v>
          </cell>
          <cell r="AH88" t="str">
            <v>tim</v>
          </cell>
          <cell r="AI88">
            <v>0</v>
          </cell>
          <cell r="AJ88" t="str">
            <v>ver tim</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L89" t="str">
            <v>APU2-02</v>
          </cell>
          <cell r="M89" t="str">
            <v>tim</v>
          </cell>
          <cell r="N89" t="str">
            <v>erro</v>
          </cell>
          <cell r="O89" t="str">
            <v>tim</v>
          </cell>
          <cell r="P89" t="e">
            <v>#NUM!</v>
          </cell>
          <cell r="Q89" t="e">
            <v>#NUM!</v>
          </cell>
          <cell r="R89" t="e">
            <v>#NUM!</v>
          </cell>
          <cell r="S89" t="e">
            <v>#NUM!</v>
          </cell>
          <cell r="T89" t="e">
            <v>#NUM!</v>
          </cell>
          <cell r="U89" t="e">
            <v>#NUM!</v>
          </cell>
          <cell r="V89" t="e">
            <v>#NUM!</v>
          </cell>
          <cell r="W89" t="e">
            <v>#NUM!</v>
          </cell>
          <cell r="X89" t="e">
            <v>#NUM!</v>
          </cell>
          <cell r="Y89" t="e">
            <v>#NUM!</v>
          </cell>
          <cell r="Z89" t="e">
            <v>#NUM!</v>
          </cell>
          <cell r="AA89" t="e">
            <v>#NUM!</v>
          </cell>
          <cell r="AB89" t="e">
            <v>#NUM!</v>
          </cell>
          <cell r="AC89" t="e">
            <v>#NUM!</v>
          </cell>
          <cell r="AD89" t="e">
            <v>#NUM!</v>
          </cell>
          <cell r="AE89" t="str">
            <v>APU2-02</v>
          </cell>
          <cell r="AF89" t="str">
            <v>tim</v>
          </cell>
          <cell r="AG89" t="str">
            <v>erro</v>
          </cell>
          <cell r="AH89" t="str">
            <v>tim</v>
          </cell>
          <cell r="AI89">
            <v>0</v>
          </cell>
          <cell r="AJ89" t="str">
            <v>ver tim</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L90" t="str">
            <v>APU2-01</v>
          </cell>
          <cell r="M90" t="str">
            <v>tim</v>
          </cell>
          <cell r="N90" t="str">
            <v>erro</v>
          </cell>
          <cell r="O90" t="str">
            <v>tim</v>
          </cell>
          <cell r="P90" t="e">
            <v>#NUM!</v>
          </cell>
          <cell r="Q90" t="e">
            <v>#NUM!</v>
          </cell>
          <cell r="R90" t="e">
            <v>#NUM!</v>
          </cell>
          <cell r="S90" t="e">
            <v>#NUM!</v>
          </cell>
          <cell r="T90" t="e">
            <v>#NUM!</v>
          </cell>
          <cell r="U90" t="e">
            <v>#NUM!</v>
          </cell>
          <cell r="V90" t="e">
            <v>#NUM!</v>
          </cell>
          <cell r="W90" t="e">
            <v>#NUM!</v>
          </cell>
          <cell r="X90" t="e">
            <v>#NUM!</v>
          </cell>
          <cell r="Y90" t="e">
            <v>#NUM!</v>
          </cell>
          <cell r="Z90" t="e">
            <v>#NUM!</v>
          </cell>
          <cell r="AA90" t="e">
            <v>#NUM!</v>
          </cell>
          <cell r="AB90" t="e">
            <v>#NUM!</v>
          </cell>
          <cell r="AC90" t="e">
            <v>#NUM!</v>
          </cell>
          <cell r="AD90" t="e">
            <v>#NUM!</v>
          </cell>
          <cell r="AE90" t="str">
            <v>APU2-01</v>
          </cell>
          <cell r="AF90" t="str">
            <v>tim</v>
          </cell>
          <cell r="AG90" t="str">
            <v>erro</v>
          </cell>
          <cell r="AH90" t="str">
            <v>tim</v>
          </cell>
          <cell r="AI90">
            <v>0</v>
          </cell>
          <cell r="AJ90" t="str">
            <v>ver tim</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L91" t="str">
            <v>APU2-03</v>
          </cell>
          <cell r="M91" t="str">
            <v>tim</v>
          </cell>
          <cell r="N91" t="str">
            <v>erro</v>
          </cell>
          <cell r="O91" t="str">
            <v>tim</v>
          </cell>
          <cell r="P91" t="e">
            <v>#NUM!</v>
          </cell>
          <cell r="Q91" t="e">
            <v>#NUM!</v>
          </cell>
          <cell r="R91" t="e">
            <v>#NUM!</v>
          </cell>
          <cell r="S91" t="e">
            <v>#NUM!</v>
          </cell>
          <cell r="T91" t="e">
            <v>#NUM!</v>
          </cell>
          <cell r="U91" t="e">
            <v>#NUM!</v>
          </cell>
          <cell r="V91" t="e">
            <v>#NUM!</v>
          </cell>
          <cell r="W91" t="e">
            <v>#NUM!</v>
          </cell>
          <cell r="X91" t="e">
            <v>#NUM!</v>
          </cell>
          <cell r="Y91" t="e">
            <v>#NUM!</v>
          </cell>
          <cell r="Z91" t="e">
            <v>#NUM!</v>
          </cell>
          <cell r="AA91" t="e">
            <v>#NUM!</v>
          </cell>
          <cell r="AB91" t="e">
            <v>#NUM!</v>
          </cell>
          <cell r="AC91" t="e">
            <v>#NUM!</v>
          </cell>
          <cell r="AD91" t="e">
            <v>#NUM!</v>
          </cell>
          <cell r="AE91" t="str">
            <v>APU2-03</v>
          </cell>
          <cell r="AF91" t="str">
            <v>tim</v>
          </cell>
          <cell r="AG91" t="str">
            <v>erro</v>
          </cell>
          <cell r="AH91" t="str">
            <v>tim</v>
          </cell>
          <cell r="AI91">
            <v>0</v>
          </cell>
          <cell r="AJ91" t="str">
            <v>ver tim</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L92" t="str">
            <v>CAB1-01</v>
          </cell>
          <cell r="M92" t="str">
            <v>tim</v>
          </cell>
          <cell r="N92" t="str">
            <v>erro</v>
          </cell>
          <cell r="O92" t="str">
            <v>tim</v>
          </cell>
          <cell r="P92" t="e">
            <v>#NUM!</v>
          </cell>
          <cell r="Q92" t="e">
            <v>#NUM!</v>
          </cell>
          <cell r="R92" t="e">
            <v>#NUM!</v>
          </cell>
          <cell r="S92" t="e">
            <v>#NUM!</v>
          </cell>
          <cell r="T92" t="e">
            <v>#NUM!</v>
          </cell>
          <cell r="U92" t="e">
            <v>#NUM!</v>
          </cell>
          <cell r="V92" t="e">
            <v>#NUM!</v>
          </cell>
          <cell r="W92" t="e">
            <v>#NUM!</v>
          </cell>
          <cell r="X92" t="e">
            <v>#NUM!</v>
          </cell>
          <cell r="Y92" t="e">
            <v>#NUM!</v>
          </cell>
          <cell r="Z92" t="e">
            <v>#NUM!</v>
          </cell>
          <cell r="AA92" t="e">
            <v>#NUM!</v>
          </cell>
          <cell r="AB92" t="e">
            <v>#NUM!</v>
          </cell>
          <cell r="AC92" t="e">
            <v>#NUM!</v>
          </cell>
          <cell r="AD92" t="e">
            <v>#NUM!</v>
          </cell>
          <cell r="AE92" t="str">
            <v>CAB1-01</v>
          </cell>
          <cell r="AF92" t="str">
            <v>tim</v>
          </cell>
          <cell r="AG92" t="str">
            <v>erro</v>
          </cell>
          <cell r="AH92" t="str">
            <v>tim</v>
          </cell>
          <cell r="AI92">
            <v>0</v>
          </cell>
          <cell r="AJ92" t="str">
            <v>ver tim</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row>
        <row r="93">
          <cell r="L93" t="str">
            <v>CAB1-02</v>
          </cell>
          <cell r="M93" t="str">
            <v>tim</v>
          </cell>
          <cell r="N93" t="str">
            <v>erro</v>
          </cell>
          <cell r="O93" t="str">
            <v>tim</v>
          </cell>
          <cell r="P93" t="e">
            <v>#NUM!</v>
          </cell>
          <cell r="Q93" t="e">
            <v>#NUM!</v>
          </cell>
          <cell r="R93" t="e">
            <v>#NUM!</v>
          </cell>
          <cell r="S93" t="e">
            <v>#NUM!</v>
          </cell>
          <cell r="T93" t="e">
            <v>#NUM!</v>
          </cell>
          <cell r="U93" t="e">
            <v>#NUM!</v>
          </cell>
          <cell r="V93" t="e">
            <v>#NUM!</v>
          </cell>
          <cell r="W93" t="e">
            <v>#NUM!</v>
          </cell>
          <cell r="X93" t="e">
            <v>#NUM!</v>
          </cell>
          <cell r="Y93" t="e">
            <v>#NUM!</v>
          </cell>
          <cell r="Z93" t="e">
            <v>#NUM!</v>
          </cell>
          <cell r="AA93" t="e">
            <v>#NUM!</v>
          </cell>
          <cell r="AB93" t="e">
            <v>#NUM!</v>
          </cell>
          <cell r="AC93" t="e">
            <v>#NUM!</v>
          </cell>
          <cell r="AD93" t="e">
            <v>#NUM!</v>
          </cell>
          <cell r="AE93" t="str">
            <v>CAB1-02</v>
          </cell>
          <cell r="AF93" t="str">
            <v>tim</v>
          </cell>
          <cell r="AG93" t="str">
            <v>erro</v>
          </cell>
          <cell r="AH93" t="str">
            <v>tim</v>
          </cell>
          <cell r="AI93">
            <v>0</v>
          </cell>
          <cell r="AJ93" t="str">
            <v>ver tim</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L94" t="str">
            <v>CAB1-03</v>
          </cell>
          <cell r="M94" t="str">
            <v>tim</v>
          </cell>
          <cell r="N94" t="str">
            <v>erro</v>
          </cell>
          <cell r="O94" t="str">
            <v>tim</v>
          </cell>
          <cell r="P94" t="e">
            <v>#NUM!</v>
          </cell>
          <cell r="Q94" t="e">
            <v>#NUM!</v>
          </cell>
          <cell r="R94" t="e">
            <v>#NUM!</v>
          </cell>
          <cell r="S94" t="e">
            <v>#NUM!</v>
          </cell>
          <cell r="T94" t="e">
            <v>#NUM!</v>
          </cell>
          <cell r="U94" t="e">
            <v>#NUM!</v>
          </cell>
          <cell r="V94" t="e">
            <v>#NUM!</v>
          </cell>
          <cell r="W94" t="e">
            <v>#NUM!</v>
          </cell>
          <cell r="X94" t="e">
            <v>#NUM!</v>
          </cell>
          <cell r="Y94" t="e">
            <v>#NUM!</v>
          </cell>
          <cell r="Z94" t="e">
            <v>#NUM!</v>
          </cell>
          <cell r="AA94" t="e">
            <v>#NUM!</v>
          </cell>
          <cell r="AB94" t="e">
            <v>#NUM!</v>
          </cell>
          <cell r="AC94" t="e">
            <v>#NUM!</v>
          </cell>
          <cell r="AD94" t="e">
            <v>#NUM!</v>
          </cell>
          <cell r="AE94" t="str">
            <v>CAB1-03</v>
          </cell>
          <cell r="AF94" t="str">
            <v>tim</v>
          </cell>
          <cell r="AG94" t="str">
            <v>erro</v>
          </cell>
          <cell r="AH94" t="str">
            <v>tim</v>
          </cell>
          <cell r="AI94">
            <v>0</v>
          </cell>
          <cell r="AJ94" t="str">
            <v>ver tim</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L95" t="str">
            <v>CAB2-01</v>
          </cell>
          <cell r="M95" t="str">
            <v>tim</v>
          </cell>
          <cell r="N95" t="str">
            <v>erro</v>
          </cell>
          <cell r="O95" t="str">
            <v>tim</v>
          </cell>
          <cell r="P95" t="e">
            <v>#NUM!</v>
          </cell>
          <cell r="Q95" t="e">
            <v>#NUM!</v>
          </cell>
          <cell r="R95" t="e">
            <v>#NUM!</v>
          </cell>
          <cell r="S95" t="e">
            <v>#NUM!</v>
          </cell>
          <cell r="T95" t="e">
            <v>#NUM!</v>
          </cell>
          <cell r="U95" t="e">
            <v>#NUM!</v>
          </cell>
          <cell r="V95" t="e">
            <v>#NUM!</v>
          </cell>
          <cell r="W95" t="e">
            <v>#NUM!</v>
          </cell>
          <cell r="X95" t="e">
            <v>#NUM!</v>
          </cell>
          <cell r="Y95" t="e">
            <v>#NUM!</v>
          </cell>
          <cell r="Z95" t="e">
            <v>#NUM!</v>
          </cell>
          <cell r="AA95" t="e">
            <v>#NUM!</v>
          </cell>
          <cell r="AB95" t="e">
            <v>#NUM!</v>
          </cell>
          <cell r="AC95" t="e">
            <v>#NUM!</v>
          </cell>
          <cell r="AD95" t="e">
            <v>#NUM!</v>
          </cell>
          <cell r="AE95" t="str">
            <v>CAB2-01</v>
          </cell>
          <cell r="AF95" t="str">
            <v>tim</v>
          </cell>
          <cell r="AG95" t="str">
            <v>erro</v>
          </cell>
          <cell r="AH95" t="str">
            <v>tim</v>
          </cell>
          <cell r="AI95">
            <v>0</v>
          </cell>
          <cell r="AJ95" t="str">
            <v>ver tim</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L96" t="str">
            <v>CAB2-02</v>
          </cell>
          <cell r="M96" t="str">
            <v>tim</v>
          </cell>
          <cell r="N96" t="str">
            <v>erro</v>
          </cell>
          <cell r="O96" t="str">
            <v>tim</v>
          </cell>
          <cell r="P96" t="e">
            <v>#NUM!</v>
          </cell>
          <cell r="Q96" t="e">
            <v>#NUM!</v>
          </cell>
          <cell r="R96" t="e">
            <v>#NUM!</v>
          </cell>
          <cell r="S96" t="e">
            <v>#NUM!</v>
          </cell>
          <cell r="T96" t="e">
            <v>#NUM!</v>
          </cell>
          <cell r="U96" t="e">
            <v>#NUM!</v>
          </cell>
          <cell r="V96" t="e">
            <v>#NUM!</v>
          </cell>
          <cell r="W96" t="e">
            <v>#NUM!</v>
          </cell>
          <cell r="X96" t="e">
            <v>#NUM!</v>
          </cell>
          <cell r="Y96" t="e">
            <v>#NUM!</v>
          </cell>
          <cell r="Z96" t="e">
            <v>#NUM!</v>
          </cell>
          <cell r="AA96" t="e">
            <v>#NUM!</v>
          </cell>
          <cell r="AB96" t="e">
            <v>#NUM!</v>
          </cell>
          <cell r="AC96" t="e">
            <v>#NUM!</v>
          </cell>
          <cell r="AD96" t="e">
            <v>#NUM!</v>
          </cell>
          <cell r="AE96" t="str">
            <v>CAB2-02</v>
          </cell>
          <cell r="AF96" t="str">
            <v>tim</v>
          </cell>
          <cell r="AG96" t="str">
            <v>erro</v>
          </cell>
          <cell r="AH96" t="str">
            <v>tim</v>
          </cell>
          <cell r="AI96">
            <v>0</v>
          </cell>
          <cell r="AJ96" t="str">
            <v>ver tim</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row>
        <row r="97">
          <cell r="L97" t="str">
            <v>CAB2-03</v>
          </cell>
          <cell r="M97" t="str">
            <v>tim</v>
          </cell>
          <cell r="N97" t="str">
            <v>erro</v>
          </cell>
          <cell r="O97" t="str">
            <v>tim</v>
          </cell>
          <cell r="P97" t="e">
            <v>#NUM!</v>
          </cell>
          <cell r="Q97" t="e">
            <v>#NUM!</v>
          </cell>
          <cell r="R97" t="e">
            <v>#NUM!</v>
          </cell>
          <cell r="S97" t="e">
            <v>#NUM!</v>
          </cell>
          <cell r="T97" t="e">
            <v>#NUM!</v>
          </cell>
          <cell r="U97" t="e">
            <v>#NUM!</v>
          </cell>
          <cell r="V97" t="e">
            <v>#NUM!</v>
          </cell>
          <cell r="W97" t="e">
            <v>#NUM!</v>
          </cell>
          <cell r="X97" t="e">
            <v>#NUM!</v>
          </cell>
          <cell r="Y97" t="e">
            <v>#NUM!</v>
          </cell>
          <cell r="Z97" t="e">
            <v>#NUM!</v>
          </cell>
          <cell r="AA97" t="e">
            <v>#NUM!</v>
          </cell>
          <cell r="AB97" t="e">
            <v>#NUM!</v>
          </cell>
          <cell r="AC97" t="e">
            <v>#NUM!</v>
          </cell>
          <cell r="AD97" t="e">
            <v>#NUM!</v>
          </cell>
          <cell r="AE97" t="str">
            <v>CAB2-03</v>
          </cell>
          <cell r="AF97" t="str">
            <v>tim</v>
          </cell>
          <cell r="AG97" t="str">
            <v>erro</v>
          </cell>
          <cell r="AH97" t="str">
            <v>tim</v>
          </cell>
          <cell r="AI97">
            <v>0</v>
          </cell>
          <cell r="AJ97" t="str">
            <v>ver tim</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L98" t="str">
            <v>CPP1-01</v>
          </cell>
          <cell r="M98" t="str">
            <v>tim</v>
          </cell>
          <cell r="N98" t="str">
            <v>erro</v>
          </cell>
          <cell r="O98" t="str">
            <v>tim</v>
          </cell>
          <cell r="P98" t="e">
            <v>#NUM!</v>
          </cell>
          <cell r="Q98" t="e">
            <v>#NUM!</v>
          </cell>
          <cell r="R98" t="e">
            <v>#NUM!</v>
          </cell>
          <cell r="S98" t="e">
            <v>#NUM!</v>
          </cell>
          <cell r="T98" t="e">
            <v>#NUM!</v>
          </cell>
          <cell r="U98" t="e">
            <v>#NUM!</v>
          </cell>
          <cell r="V98" t="e">
            <v>#NUM!</v>
          </cell>
          <cell r="W98" t="e">
            <v>#NUM!</v>
          </cell>
          <cell r="X98" t="e">
            <v>#NUM!</v>
          </cell>
          <cell r="Y98" t="e">
            <v>#NUM!</v>
          </cell>
          <cell r="Z98" t="e">
            <v>#NUM!</v>
          </cell>
          <cell r="AA98" t="e">
            <v>#NUM!</v>
          </cell>
          <cell r="AB98" t="e">
            <v>#NUM!</v>
          </cell>
          <cell r="AC98" t="e">
            <v>#NUM!</v>
          </cell>
          <cell r="AD98" t="e">
            <v>#NUM!</v>
          </cell>
          <cell r="AE98" t="str">
            <v>CPP1-01</v>
          </cell>
          <cell r="AF98" t="str">
            <v>tim</v>
          </cell>
          <cell r="AG98" t="str">
            <v>erro</v>
          </cell>
          <cell r="AH98" t="str">
            <v>tim</v>
          </cell>
          <cell r="AI98">
            <v>0</v>
          </cell>
          <cell r="AJ98" t="str">
            <v>ver tim</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L99" t="str">
            <v>CPP1-02</v>
          </cell>
          <cell r="M99" t="str">
            <v>tim</v>
          </cell>
          <cell r="N99" t="str">
            <v>erro</v>
          </cell>
          <cell r="O99" t="str">
            <v>tim</v>
          </cell>
          <cell r="P99" t="e">
            <v>#NUM!</v>
          </cell>
          <cell r="Q99" t="e">
            <v>#NUM!</v>
          </cell>
          <cell r="R99" t="e">
            <v>#NUM!</v>
          </cell>
          <cell r="S99" t="e">
            <v>#NUM!</v>
          </cell>
          <cell r="T99" t="e">
            <v>#NUM!</v>
          </cell>
          <cell r="U99" t="e">
            <v>#NUM!</v>
          </cell>
          <cell r="V99" t="e">
            <v>#NUM!</v>
          </cell>
          <cell r="W99" t="e">
            <v>#NUM!</v>
          </cell>
          <cell r="X99" t="e">
            <v>#NUM!</v>
          </cell>
          <cell r="Y99" t="e">
            <v>#NUM!</v>
          </cell>
          <cell r="Z99" t="e">
            <v>#NUM!</v>
          </cell>
          <cell r="AA99" t="e">
            <v>#NUM!</v>
          </cell>
          <cell r="AB99" t="e">
            <v>#NUM!</v>
          </cell>
          <cell r="AC99" t="e">
            <v>#NUM!</v>
          </cell>
          <cell r="AD99" t="e">
            <v>#NUM!</v>
          </cell>
          <cell r="AE99" t="str">
            <v>CPP1-02</v>
          </cell>
          <cell r="AF99" t="str">
            <v>tim</v>
          </cell>
          <cell r="AG99" t="str">
            <v>erro</v>
          </cell>
          <cell r="AH99" t="str">
            <v>tim</v>
          </cell>
          <cell r="AI99">
            <v>0</v>
          </cell>
          <cell r="AJ99" t="str">
            <v>ver tim</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L100" t="str">
            <v>CPP1-03</v>
          </cell>
          <cell r="M100" t="str">
            <v>tim</v>
          </cell>
          <cell r="N100" t="str">
            <v>erro</v>
          </cell>
          <cell r="O100" t="str">
            <v>tim</v>
          </cell>
          <cell r="P100" t="e">
            <v>#NUM!</v>
          </cell>
          <cell r="Q100" t="e">
            <v>#NUM!</v>
          </cell>
          <cell r="R100" t="e">
            <v>#NUM!</v>
          </cell>
          <cell r="S100" t="e">
            <v>#NUM!</v>
          </cell>
          <cell r="T100" t="e">
            <v>#NUM!</v>
          </cell>
          <cell r="U100" t="e">
            <v>#NUM!</v>
          </cell>
          <cell r="V100" t="e">
            <v>#NUM!</v>
          </cell>
          <cell r="W100" t="e">
            <v>#NUM!</v>
          </cell>
          <cell r="X100" t="e">
            <v>#NUM!</v>
          </cell>
          <cell r="Y100" t="e">
            <v>#NUM!</v>
          </cell>
          <cell r="Z100" t="e">
            <v>#NUM!</v>
          </cell>
          <cell r="AA100" t="e">
            <v>#NUM!</v>
          </cell>
          <cell r="AB100" t="e">
            <v>#NUM!</v>
          </cell>
          <cell r="AC100" t="e">
            <v>#NUM!</v>
          </cell>
          <cell r="AD100" t="e">
            <v>#NUM!</v>
          </cell>
          <cell r="AE100" t="str">
            <v>CPP1-03</v>
          </cell>
          <cell r="AF100" t="str">
            <v>tim</v>
          </cell>
          <cell r="AG100" t="str">
            <v>erro</v>
          </cell>
          <cell r="AH100" t="str">
            <v>tim</v>
          </cell>
          <cell r="AI100">
            <v>0</v>
          </cell>
          <cell r="AJ100" t="str">
            <v>ver tim</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L101" t="str">
            <v>CPP2-01</v>
          </cell>
          <cell r="M101" t="str">
            <v>tim</v>
          </cell>
          <cell r="N101" t="str">
            <v>erro</v>
          </cell>
          <cell r="O101" t="str">
            <v>tim</v>
          </cell>
          <cell r="P101" t="e">
            <v>#NUM!</v>
          </cell>
          <cell r="Q101" t="e">
            <v>#NUM!</v>
          </cell>
          <cell r="R101" t="e">
            <v>#NUM!</v>
          </cell>
          <cell r="S101" t="e">
            <v>#NUM!</v>
          </cell>
          <cell r="T101" t="e">
            <v>#NUM!</v>
          </cell>
          <cell r="U101" t="e">
            <v>#NUM!</v>
          </cell>
          <cell r="V101" t="e">
            <v>#NUM!</v>
          </cell>
          <cell r="W101" t="e">
            <v>#NUM!</v>
          </cell>
          <cell r="X101" t="e">
            <v>#NUM!</v>
          </cell>
          <cell r="Y101" t="e">
            <v>#NUM!</v>
          </cell>
          <cell r="Z101" t="e">
            <v>#NUM!</v>
          </cell>
          <cell r="AA101" t="e">
            <v>#NUM!</v>
          </cell>
          <cell r="AB101" t="e">
            <v>#NUM!</v>
          </cell>
          <cell r="AC101" t="e">
            <v>#NUM!</v>
          </cell>
          <cell r="AD101" t="e">
            <v>#NUM!</v>
          </cell>
          <cell r="AE101" t="str">
            <v>CPP2-01</v>
          </cell>
          <cell r="AF101" t="str">
            <v>tim</v>
          </cell>
          <cell r="AG101" t="str">
            <v>erro</v>
          </cell>
          <cell r="AH101" t="str">
            <v>tim</v>
          </cell>
          <cell r="AI101">
            <v>0</v>
          </cell>
          <cell r="AJ101" t="str">
            <v>ver tim</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row>
        <row r="102">
          <cell r="L102" t="str">
            <v>CPP2-02</v>
          </cell>
          <cell r="M102" t="str">
            <v>tim</v>
          </cell>
          <cell r="N102" t="str">
            <v>erro</v>
          </cell>
          <cell r="O102" t="str">
            <v>tim</v>
          </cell>
          <cell r="P102" t="e">
            <v>#NUM!</v>
          </cell>
          <cell r="Q102" t="e">
            <v>#NUM!</v>
          </cell>
          <cell r="R102" t="e">
            <v>#NUM!</v>
          </cell>
          <cell r="S102" t="e">
            <v>#NUM!</v>
          </cell>
          <cell r="T102" t="e">
            <v>#NUM!</v>
          </cell>
          <cell r="U102" t="e">
            <v>#NUM!</v>
          </cell>
          <cell r="V102" t="e">
            <v>#NUM!</v>
          </cell>
          <cell r="W102" t="e">
            <v>#NUM!</v>
          </cell>
          <cell r="X102" t="e">
            <v>#NUM!</v>
          </cell>
          <cell r="Y102" t="e">
            <v>#NUM!</v>
          </cell>
          <cell r="Z102" t="e">
            <v>#NUM!</v>
          </cell>
          <cell r="AA102" t="e">
            <v>#NUM!</v>
          </cell>
          <cell r="AB102" t="e">
            <v>#NUM!</v>
          </cell>
          <cell r="AC102" t="e">
            <v>#NUM!</v>
          </cell>
          <cell r="AD102" t="e">
            <v>#NUM!</v>
          </cell>
          <cell r="AE102" t="str">
            <v>CPP2-02</v>
          </cell>
          <cell r="AF102" t="str">
            <v>tim</v>
          </cell>
          <cell r="AG102" t="str">
            <v>erro</v>
          </cell>
          <cell r="AH102" t="str">
            <v>tim</v>
          </cell>
          <cell r="AI102">
            <v>0</v>
          </cell>
          <cell r="AJ102" t="str">
            <v>ver tim</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L103" t="str">
            <v>CPP2-03</v>
          </cell>
          <cell r="M103" t="str">
            <v>tim</v>
          </cell>
          <cell r="N103" t="str">
            <v>erro</v>
          </cell>
          <cell r="O103" t="str">
            <v>tim</v>
          </cell>
          <cell r="P103" t="e">
            <v>#NUM!</v>
          </cell>
          <cell r="Q103" t="e">
            <v>#NUM!</v>
          </cell>
          <cell r="R103" t="e">
            <v>#NUM!</v>
          </cell>
          <cell r="S103" t="e">
            <v>#NUM!</v>
          </cell>
          <cell r="T103" t="e">
            <v>#NUM!</v>
          </cell>
          <cell r="U103" t="e">
            <v>#NUM!</v>
          </cell>
          <cell r="V103" t="e">
            <v>#NUM!</v>
          </cell>
          <cell r="W103" t="e">
            <v>#NUM!</v>
          </cell>
          <cell r="X103" t="e">
            <v>#NUM!</v>
          </cell>
          <cell r="Y103" t="e">
            <v>#NUM!</v>
          </cell>
          <cell r="Z103" t="e">
            <v>#NUM!</v>
          </cell>
          <cell r="AA103" t="e">
            <v>#NUM!</v>
          </cell>
          <cell r="AB103" t="e">
            <v>#NUM!</v>
          </cell>
          <cell r="AC103" t="e">
            <v>#NUM!</v>
          </cell>
          <cell r="AD103" t="e">
            <v>#NUM!</v>
          </cell>
          <cell r="AE103" t="str">
            <v>CPP2-03</v>
          </cell>
          <cell r="AF103" t="str">
            <v>tim</v>
          </cell>
          <cell r="AG103" t="str">
            <v>erro</v>
          </cell>
          <cell r="AH103" t="str">
            <v>tim</v>
          </cell>
          <cell r="AI103">
            <v>0</v>
          </cell>
          <cell r="AJ103" t="str">
            <v>ver tim</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row>
        <row r="104">
          <cell r="L104" t="str">
            <v>IOR-01</v>
          </cell>
          <cell r="M104" t="str">
            <v>tim</v>
          </cell>
          <cell r="N104" t="str">
            <v>erro</v>
          </cell>
          <cell r="O104" t="str">
            <v>tim</v>
          </cell>
          <cell r="P104" t="e">
            <v>#NUM!</v>
          </cell>
          <cell r="Q104" t="e">
            <v>#NUM!</v>
          </cell>
          <cell r="R104" t="e">
            <v>#NUM!</v>
          </cell>
          <cell r="S104" t="e">
            <v>#NUM!</v>
          </cell>
          <cell r="T104" t="e">
            <v>#NUM!</v>
          </cell>
          <cell r="U104" t="e">
            <v>#NUM!</v>
          </cell>
          <cell r="V104" t="e">
            <v>#NUM!</v>
          </cell>
          <cell r="W104" t="e">
            <v>#NUM!</v>
          </cell>
          <cell r="X104" t="e">
            <v>#NUM!</v>
          </cell>
          <cell r="Y104" t="e">
            <v>#NUM!</v>
          </cell>
          <cell r="Z104" t="e">
            <v>#NUM!</v>
          </cell>
          <cell r="AA104" t="e">
            <v>#NUM!</v>
          </cell>
          <cell r="AB104" t="e">
            <v>#NUM!</v>
          </cell>
          <cell r="AC104" t="e">
            <v>#NUM!</v>
          </cell>
          <cell r="AD104" t="e">
            <v>#NUM!</v>
          </cell>
          <cell r="AE104" t="str">
            <v>IOR-01</v>
          </cell>
          <cell r="AF104" t="str">
            <v>tim</v>
          </cell>
          <cell r="AG104" t="str">
            <v>erro</v>
          </cell>
          <cell r="AH104" t="str">
            <v>tim</v>
          </cell>
          <cell r="AI104">
            <v>0</v>
          </cell>
          <cell r="AJ104" t="str">
            <v>ver tim</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row>
        <row r="105">
          <cell r="L105" t="str">
            <v>IOR-02</v>
          </cell>
          <cell r="M105" t="str">
            <v>tim</v>
          </cell>
          <cell r="N105" t="str">
            <v>erro</v>
          </cell>
          <cell r="O105" t="str">
            <v>tim</v>
          </cell>
          <cell r="P105" t="e">
            <v>#NUM!</v>
          </cell>
          <cell r="Q105" t="e">
            <v>#NUM!</v>
          </cell>
          <cell r="R105" t="e">
            <v>#NUM!</v>
          </cell>
          <cell r="S105" t="e">
            <v>#NUM!</v>
          </cell>
          <cell r="T105" t="e">
            <v>#NUM!</v>
          </cell>
          <cell r="U105" t="e">
            <v>#NUM!</v>
          </cell>
          <cell r="V105" t="e">
            <v>#NUM!</v>
          </cell>
          <cell r="W105" t="e">
            <v>#NUM!</v>
          </cell>
          <cell r="X105" t="e">
            <v>#NUM!</v>
          </cell>
          <cell r="Y105" t="e">
            <v>#NUM!</v>
          </cell>
          <cell r="Z105" t="e">
            <v>#NUM!</v>
          </cell>
          <cell r="AA105" t="e">
            <v>#NUM!</v>
          </cell>
          <cell r="AB105" t="e">
            <v>#NUM!</v>
          </cell>
          <cell r="AC105" t="e">
            <v>#NUM!</v>
          </cell>
          <cell r="AD105" t="e">
            <v>#NUM!</v>
          </cell>
          <cell r="AE105" t="str">
            <v>IOR-02</v>
          </cell>
          <cell r="AF105" t="str">
            <v>tim</v>
          </cell>
          <cell r="AG105" t="str">
            <v>erro</v>
          </cell>
          <cell r="AH105" t="str">
            <v>tim</v>
          </cell>
          <cell r="AI105">
            <v>0</v>
          </cell>
          <cell r="AJ105" t="str">
            <v>ver tim</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L106" t="str">
            <v>IOR-03</v>
          </cell>
          <cell r="M106" t="str">
            <v>tim</v>
          </cell>
          <cell r="N106" t="str">
            <v>erro</v>
          </cell>
          <cell r="O106" t="str">
            <v>tim</v>
          </cell>
          <cell r="P106" t="e">
            <v>#NUM!</v>
          </cell>
          <cell r="Q106" t="e">
            <v>#NUM!</v>
          </cell>
          <cell r="R106" t="e">
            <v>#NUM!</v>
          </cell>
          <cell r="S106" t="e">
            <v>#NUM!</v>
          </cell>
          <cell r="T106" t="e">
            <v>#NUM!</v>
          </cell>
          <cell r="U106" t="e">
            <v>#NUM!</v>
          </cell>
          <cell r="V106" t="e">
            <v>#NUM!</v>
          </cell>
          <cell r="W106" t="e">
            <v>#NUM!</v>
          </cell>
          <cell r="X106" t="e">
            <v>#NUM!</v>
          </cell>
          <cell r="Y106" t="e">
            <v>#NUM!</v>
          </cell>
          <cell r="Z106" t="e">
            <v>#NUM!</v>
          </cell>
          <cell r="AA106" t="e">
            <v>#NUM!</v>
          </cell>
          <cell r="AB106" t="e">
            <v>#NUM!</v>
          </cell>
          <cell r="AC106" t="e">
            <v>#NUM!</v>
          </cell>
          <cell r="AD106" t="e">
            <v>#NUM!</v>
          </cell>
          <cell r="AE106" t="str">
            <v>IOR-03</v>
          </cell>
          <cell r="AF106" t="str">
            <v>tim</v>
          </cell>
          <cell r="AG106" t="str">
            <v>erro</v>
          </cell>
          <cell r="AH106" t="str">
            <v>tim</v>
          </cell>
          <cell r="AI106">
            <v>0</v>
          </cell>
          <cell r="AJ106" t="str">
            <v>ver tim</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L107" t="str">
            <v>RLA-01</v>
          </cell>
          <cell r="M107" t="str">
            <v>tim</v>
          </cell>
          <cell r="N107" t="str">
            <v>erro</v>
          </cell>
          <cell r="O107" t="str">
            <v>tim</v>
          </cell>
          <cell r="P107" t="e">
            <v>#NUM!</v>
          </cell>
          <cell r="Q107" t="e">
            <v>#NUM!</v>
          </cell>
          <cell r="R107" t="e">
            <v>#NUM!</v>
          </cell>
          <cell r="S107" t="e">
            <v>#NUM!</v>
          </cell>
          <cell r="T107" t="e">
            <v>#NUM!</v>
          </cell>
          <cell r="U107" t="e">
            <v>#NUM!</v>
          </cell>
          <cell r="V107" t="e">
            <v>#NUM!</v>
          </cell>
          <cell r="W107" t="e">
            <v>#NUM!</v>
          </cell>
          <cell r="X107" t="e">
            <v>#NUM!</v>
          </cell>
          <cell r="Y107" t="e">
            <v>#NUM!</v>
          </cell>
          <cell r="Z107" t="e">
            <v>#NUM!</v>
          </cell>
          <cell r="AA107" t="e">
            <v>#NUM!</v>
          </cell>
          <cell r="AB107" t="e">
            <v>#NUM!</v>
          </cell>
          <cell r="AC107" t="e">
            <v>#NUM!</v>
          </cell>
          <cell r="AD107" t="e">
            <v>#NUM!</v>
          </cell>
          <cell r="AE107" t="str">
            <v>RLA-01</v>
          </cell>
          <cell r="AF107" t="str">
            <v>tim</v>
          </cell>
          <cell r="AG107" t="str">
            <v>erro</v>
          </cell>
          <cell r="AH107" t="str">
            <v>tim</v>
          </cell>
          <cell r="AI107">
            <v>0</v>
          </cell>
          <cell r="AJ107" t="str">
            <v>ver tim</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L108" t="str">
            <v>RLA-02</v>
          </cell>
          <cell r="M108" t="str">
            <v>tim</v>
          </cell>
          <cell r="N108" t="str">
            <v>erro</v>
          </cell>
          <cell r="O108" t="str">
            <v>tim</v>
          </cell>
          <cell r="P108" t="e">
            <v>#NUM!</v>
          </cell>
          <cell r="Q108" t="e">
            <v>#NUM!</v>
          </cell>
          <cell r="R108" t="e">
            <v>#NUM!</v>
          </cell>
          <cell r="S108" t="e">
            <v>#NUM!</v>
          </cell>
          <cell r="T108" t="e">
            <v>#NUM!</v>
          </cell>
          <cell r="U108" t="e">
            <v>#NUM!</v>
          </cell>
          <cell r="V108" t="e">
            <v>#NUM!</v>
          </cell>
          <cell r="W108" t="e">
            <v>#NUM!</v>
          </cell>
          <cell r="X108" t="e">
            <v>#NUM!</v>
          </cell>
          <cell r="Y108" t="e">
            <v>#NUM!</v>
          </cell>
          <cell r="Z108" t="e">
            <v>#NUM!</v>
          </cell>
          <cell r="AA108" t="e">
            <v>#NUM!</v>
          </cell>
          <cell r="AB108" t="e">
            <v>#NUM!</v>
          </cell>
          <cell r="AC108" t="e">
            <v>#NUM!</v>
          </cell>
          <cell r="AD108" t="e">
            <v>#NUM!</v>
          </cell>
          <cell r="AE108" t="str">
            <v>RLA-02</v>
          </cell>
          <cell r="AF108" t="str">
            <v>tim</v>
          </cell>
          <cell r="AG108" t="str">
            <v>erro</v>
          </cell>
          <cell r="AH108" t="str">
            <v>tim</v>
          </cell>
          <cell r="AI108">
            <v>0</v>
          </cell>
          <cell r="AJ108" t="str">
            <v>ver tim</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L109" t="str">
            <v>RLA-03</v>
          </cell>
          <cell r="M109" t="str">
            <v>tim</v>
          </cell>
          <cell r="N109" t="str">
            <v>erro</v>
          </cell>
          <cell r="O109" t="str">
            <v>tim</v>
          </cell>
          <cell r="P109" t="e">
            <v>#NUM!</v>
          </cell>
          <cell r="Q109" t="e">
            <v>#NUM!</v>
          </cell>
          <cell r="R109" t="e">
            <v>#NUM!</v>
          </cell>
          <cell r="S109" t="e">
            <v>#NUM!</v>
          </cell>
          <cell r="T109" t="e">
            <v>#NUM!</v>
          </cell>
          <cell r="U109" t="e">
            <v>#NUM!</v>
          </cell>
          <cell r="V109" t="e">
            <v>#NUM!</v>
          </cell>
          <cell r="W109" t="e">
            <v>#NUM!</v>
          </cell>
          <cell r="X109" t="e">
            <v>#NUM!</v>
          </cell>
          <cell r="Y109" t="e">
            <v>#NUM!</v>
          </cell>
          <cell r="Z109" t="e">
            <v>#NUM!</v>
          </cell>
          <cell r="AA109" t="e">
            <v>#NUM!</v>
          </cell>
          <cell r="AB109" t="e">
            <v>#NUM!</v>
          </cell>
          <cell r="AC109" t="e">
            <v>#NUM!</v>
          </cell>
          <cell r="AD109" t="e">
            <v>#NUM!</v>
          </cell>
          <cell r="AE109" t="str">
            <v>RLA-03</v>
          </cell>
          <cell r="AF109" t="str">
            <v>tim</v>
          </cell>
          <cell r="AG109" t="str">
            <v>erro</v>
          </cell>
          <cell r="AH109" t="str">
            <v>tim</v>
          </cell>
          <cell r="AI109">
            <v>0</v>
          </cell>
          <cell r="AJ109" t="str">
            <v>ver tim</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sheetData>
      <sheetData sheetId="9"/>
      <sheetData sheetId="10"/>
      <sheetData sheetId="11"/>
      <sheetData sheetId="12"/>
      <sheetData sheetId="13" refreshError="1">
        <row r="4">
          <cell r="A4" t="str">
            <v>cel</v>
          </cell>
          <cell r="B4" t="str">
            <v>ATC</v>
          </cell>
          <cell r="C4" t="str">
            <v>DTC</v>
          </cell>
        </row>
        <row r="5">
          <cell r="A5" t="str">
            <v>ALP-01</v>
          </cell>
          <cell r="B5">
            <v>4</v>
          </cell>
          <cell r="C5">
            <v>5</v>
          </cell>
        </row>
        <row r="6">
          <cell r="A6" t="str">
            <v>ALP-02</v>
          </cell>
          <cell r="B6">
            <v>8</v>
          </cell>
          <cell r="C6">
            <v>8</v>
          </cell>
        </row>
        <row r="7">
          <cell r="A7" t="str">
            <v>ALP-03</v>
          </cell>
          <cell r="B7">
            <v>7</v>
          </cell>
          <cell r="C7">
            <v>11</v>
          </cell>
        </row>
        <row r="8">
          <cell r="A8" t="str">
            <v>BAH-01</v>
          </cell>
          <cell r="B8">
            <v>9</v>
          </cell>
          <cell r="C8">
            <v>11</v>
          </cell>
        </row>
        <row r="9">
          <cell r="A9" t="str">
            <v>BAH-02</v>
          </cell>
          <cell r="B9">
            <v>9</v>
          </cell>
          <cell r="C9">
            <v>11</v>
          </cell>
        </row>
        <row r="10">
          <cell r="A10" t="str">
            <v>BAH-03</v>
          </cell>
          <cell r="B10">
            <v>9</v>
          </cell>
          <cell r="C10">
            <v>17</v>
          </cell>
        </row>
        <row r="11">
          <cell r="A11" t="str">
            <v>CAS-01</v>
          </cell>
          <cell r="B11">
            <v>7</v>
          </cell>
          <cell r="C11">
            <v>8</v>
          </cell>
        </row>
        <row r="12">
          <cell r="A12" t="str">
            <v>CAS-02</v>
          </cell>
          <cell r="B12">
            <v>7</v>
          </cell>
          <cell r="C12">
            <v>8</v>
          </cell>
        </row>
        <row r="13">
          <cell r="A13" t="str">
            <v>CAS-03</v>
          </cell>
          <cell r="B13">
            <v>10</v>
          </cell>
          <cell r="C13">
            <v>14</v>
          </cell>
        </row>
        <row r="14">
          <cell r="A14" t="str">
            <v>CP1</v>
          </cell>
          <cell r="B14">
            <v>3</v>
          </cell>
          <cell r="C14">
            <v>11</v>
          </cell>
        </row>
        <row r="15">
          <cell r="A15" t="str">
            <v>JCD-01</v>
          </cell>
          <cell r="B15">
            <v>6</v>
          </cell>
          <cell r="C15">
            <v>17</v>
          </cell>
        </row>
        <row r="16">
          <cell r="A16" t="str">
            <v>JCD-02</v>
          </cell>
          <cell r="B16">
            <v>7</v>
          </cell>
          <cell r="C16">
            <v>14</v>
          </cell>
        </row>
        <row r="17">
          <cell r="A17" t="str">
            <v>JCD-03</v>
          </cell>
          <cell r="B17">
            <v>6</v>
          </cell>
          <cell r="C17">
            <v>26</v>
          </cell>
        </row>
        <row r="18">
          <cell r="A18" t="str">
            <v>JGS-01</v>
          </cell>
          <cell r="B18">
            <v>7</v>
          </cell>
          <cell r="C18">
            <v>17</v>
          </cell>
        </row>
        <row r="19">
          <cell r="A19" t="str">
            <v>JGS-02</v>
          </cell>
          <cell r="B19">
            <v>6</v>
          </cell>
          <cell r="C19">
            <v>26</v>
          </cell>
        </row>
        <row r="20">
          <cell r="A20" t="str">
            <v>JGS-03</v>
          </cell>
          <cell r="B20">
            <v>6</v>
          </cell>
          <cell r="C20">
            <v>26</v>
          </cell>
        </row>
        <row r="21">
          <cell r="A21" t="str">
            <v>LRV-01</v>
          </cell>
          <cell r="B21">
            <v>20</v>
          </cell>
          <cell r="C21">
            <v>8</v>
          </cell>
        </row>
        <row r="22">
          <cell r="A22" t="str">
            <v>MC1</v>
          </cell>
          <cell r="B22">
            <v>1</v>
          </cell>
          <cell r="C22">
            <v>17</v>
          </cell>
        </row>
        <row r="23">
          <cell r="A23" t="str">
            <v>MC10</v>
          </cell>
          <cell r="B23">
            <v>2</v>
          </cell>
          <cell r="C23">
            <v>14</v>
          </cell>
        </row>
        <row r="24">
          <cell r="A24" t="str">
            <v>MC11</v>
          </cell>
          <cell r="B24">
            <v>11</v>
          </cell>
          <cell r="C24">
            <v>11</v>
          </cell>
        </row>
        <row r="25">
          <cell r="A25" t="str">
            <v>MC12</v>
          </cell>
          <cell r="B25">
            <v>7</v>
          </cell>
          <cell r="C25">
            <v>23</v>
          </cell>
        </row>
        <row r="26">
          <cell r="A26" t="str">
            <v>MC13</v>
          </cell>
          <cell r="B26">
            <v>3</v>
          </cell>
          <cell r="C26">
            <v>35</v>
          </cell>
        </row>
        <row r="27">
          <cell r="A27" t="str">
            <v>MC14</v>
          </cell>
          <cell r="B27">
            <v>5</v>
          </cell>
          <cell r="C27">
            <v>29</v>
          </cell>
        </row>
        <row r="28">
          <cell r="A28" t="str">
            <v>MC2</v>
          </cell>
          <cell r="B28">
            <v>7</v>
          </cell>
          <cell r="C28">
            <v>20</v>
          </cell>
        </row>
        <row r="29">
          <cell r="A29" t="str">
            <v>MC3</v>
          </cell>
          <cell r="B29">
            <v>0</v>
          </cell>
          <cell r="C29">
            <v>44</v>
          </cell>
        </row>
        <row r="30">
          <cell r="A30" t="str">
            <v>MC4</v>
          </cell>
          <cell r="B30">
            <v>6</v>
          </cell>
          <cell r="C30">
            <v>26</v>
          </cell>
        </row>
        <row r="31">
          <cell r="A31" t="str">
            <v>MC5</v>
          </cell>
          <cell r="B31">
            <v>3</v>
          </cell>
          <cell r="C31">
            <v>11</v>
          </cell>
        </row>
        <row r="32">
          <cell r="A32" t="str">
            <v>MC6</v>
          </cell>
          <cell r="B32">
            <v>5</v>
          </cell>
          <cell r="C32">
            <v>29</v>
          </cell>
        </row>
        <row r="33">
          <cell r="A33" t="str">
            <v>MC7</v>
          </cell>
          <cell r="B33">
            <v>8</v>
          </cell>
          <cell r="C33">
            <v>20</v>
          </cell>
        </row>
        <row r="34">
          <cell r="A34" t="str">
            <v>MC8</v>
          </cell>
          <cell r="B34">
            <v>7</v>
          </cell>
          <cell r="C34">
            <v>23</v>
          </cell>
        </row>
        <row r="35">
          <cell r="A35" t="str">
            <v>MC9</v>
          </cell>
          <cell r="B35">
            <v>7</v>
          </cell>
          <cell r="C35">
            <v>23</v>
          </cell>
        </row>
        <row r="36">
          <cell r="A36" t="str">
            <v>NWC-01</v>
          </cell>
          <cell r="B36">
            <v>8</v>
          </cell>
          <cell r="C36">
            <v>26</v>
          </cell>
        </row>
        <row r="37">
          <cell r="A37" t="str">
            <v>NWC-02</v>
          </cell>
          <cell r="B37">
            <v>9</v>
          </cell>
          <cell r="C37">
            <v>26</v>
          </cell>
        </row>
        <row r="38">
          <cell r="A38" t="str">
            <v>NWC-03</v>
          </cell>
          <cell r="B38">
            <v>8</v>
          </cell>
          <cell r="C38">
            <v>23</v>
          </cell>
        </row>
        <row r="39">
          <cell r="A39" t="str">
            <v>OBR-01</v>
          </cell>
          <cell r="B39">
            <v>8</v>
          </cell>
          <cell r="C39">
            <v>14</v>
          </cell>
        </row>
        <row r="40">
          <cell r="A40" t="str">
            <v>OBR-02</v>
          </cell>
          <cell r="B40">
            <v>8</v>
          </cell>
          <cell r="C40">
            <v>11</v>
          </cell>
        </row>
        <row r="41">
          <cell r="A41" t="str">
            <v>OBR-03</v>
          </cell>
          <cell r="B41">
            <v>8</v>
          </cell>
          <cell r="C41">
            <v>11</v>
          </cell>
        </row>
        <row r="42">
          <cell r="A42" t="str">
            <v>OFU-01</v>
          </cell>
          <cell r="B42">
            <v>7</v>
          </cell>
          <cell r="C42">
            <v>35</v>
          </cell>
        </row>
        <row r="43">
          <cell r="A43" t="str">
            <v>OFU-02</v>
          </cell>
          <cell r="B43">
            <v>7</v>
          </cell>
          <cell r="C43">
            <v>35</v>
          </cell>
        </row>
        <row r="44">
          <cell r="A44" t="str">
            <v>OFU-03</v>
          </cell>
          <cell r="B44">
            <v>7</v>
          </cell>
          <cell r="C44">
            <v>35</v>
          </cell>
        </row>
        <row r="45">
          <cell r="A45" t="str">
            <v>PET-01</v>
          </cell>
          <cell r="B45">
            <v>6</v>
          </cell>
          <cell r="C45">
            <v>20</v>
          </cell>
        </row>
        <row r="46">
          <cell r="A46" t="str">
            <v>PET-02</v>
          </cell>
          <cell r="B46">
            <v>7</v>
          </cell>
          <cell r="C46">
            <v>14</v>
          </cell>
        </row>
        <row r="47">
          <cell r="A47" t="str">
            <v>PET-03</v>
          </cell>
          <cell r="B47">
            <v>9</v>
          </cell>
          <cell r="C47">
            <v>11</v>
          </cell>
        </row>
        <row r="48">
          <cell r="A48" t="str">
            <v>PIO-01</v>
          </cell>
          <cell r="B48">
            <v>8</v>
          </cell>
          <cell r="C48">
            <v>17</v>
          </cell>
        </row>
        <row r="49">
          <cell r="A49" t="str">
            <v>PIO-02</v>
          </cell>
          <cell r="B49">
            <v>10</v>
          </cell>
          <cell r="C49">
            <v>17</v>
          </cell>
        </row>
        <row r="50">
          <cell r="A50" t="str">
            <v>PIO-03</v>
          </cell>
          <cell r="B50">
            <v>7</v>
          </cell>
          <cell r="C50">
            <v>17</v>
          </cell>
        </row>
        <row r="51">
          <cell r="A51" t="str">
            <v>PQR-01</v>
          </cell>
          <cell r="B51">
            <v>13</v>
          </cell>
          <cell r="C51">
            <v>5</v>
          </cell>
        </row>
        <row r="52">
          <cell r="A52" t="str">
            <v>RCL-01</v>
          </cell>
          <cell r="B52">
            <v>12</v>
          </cell>
          <cell r="C52">
            <v>8</v>
          </cell>
        </row>
        <row r="53">
          <cell r="A53" t="str">
            <v>SAN-01</v>
          </cell>
          <cell r="B53">
            <v>4</v>
          </cell>
          <cell r="C53">
            <v>5</v>
          </cell>
        </row>
        <row r="54">
          <cell r="A54" t="str">
            <v>SAN-02</v>
          </cell>
          <cell r="B54">
            <v>10</v>
          </cell>
          <cell r="C54">
            <v>11</v>
          </cell>
        </row>
        <row r="55">
          <cell r="A55" t="str">
            <v>SAN-03</v>
          </cell>
          <cell r="B55">
            <v>7</v>
          </cell>
          <cell r="C55">
            <v>8</v>
          </cell>
        </row>
        <row r="56">
          <cell r="A56" t="str">
            <v>SFR-01</v>
          </cell>
          <cell r="B56">
            <v>9</v>
          </cell>
          <cell r="C56">
            <v>8</v>
          </cell>
        </row>
        <row r="57">
          <cell r="A57" t="str">
            <v>SFR-02</v>
          </cell>
          <cell r="B57">
            <v>9</v>
          </cell>
          <cell r="C57">
            <v>17</v>
          </cell>
        </row>
        <row r="58">
          <cell r="A58" t="str">
            <v>SFR-03</v>
          </cell>
          <cell r="B58">
            <v>11</v>
          </cell>
          <cell r="C58">
            <v>11</v>
          </cell>
        </row>
        <row r="59">
          <cell r="A59" t="str">
            <v>SJO-01</v>
          </cell>
          <cell r="B59">
            <v>7</v>
          </cell>
          <cell r="C59">
            <v>11</v>
          </cell>
        </row>
        <row r="60">
          <cell r="A60" t="str">
            <v>SJO-02</v>
          </cell>
          <cell r="B60">
            <v>7</v>
          </cell>
          <cell r="C60">
            <v>17</v>
          </cell>
        </row>
        <row r="61">
          <cell r="A61" t="str">
            <v>SJO-03</v>
          </cell>
          <cell r="B61">
            <v>11</v>
          </cell>
          <cell r="C61">
            <v>14</v>
          </cell>
        </row>
        <row r="62">
          <cell r="A62" t="str">
            <v>SLZ-01</v>
          </cell>
          <cell r="B62">
            <v>11</v>
          </cell>
          <cell r="C62">
            <v>5</v>
          </cell>
        </row>
        <row r="63">
          <cell r="A63" t="str">
            <v>SMO-01</v>
          </cell>
          <cell r="B63">
            <v>6</v>
          </cell>
          <cell r="C63">
            <v>11</v>
          </cell>
        </row>
        <row r="64">
          <cell r="A64" t="str">
            <v>SMO-02</v>
          </cell>
          <cell r="B64">
            <v>9</v>
          </cell>
          <cell r="C64">
            <v>14</v>
          </cell>
        </row>
        <row r="65">
          <cell r="A65" t="str">
            <v>SMO-03</v>
          </cell>
          <cell r="B65">
            <v>9</v>
          </cell>
          <cell r="C65">
            <v>17</v>
          </cell>
        </row>
        <row r="66">
          <cell r="A66" t="str">
            <v>SNV-01</v>
          </cell>
          <cell r="B66">
            <v>7</v>
          </cell>
          <cell r="C66">
            <v>14</v>
          </cell>
        </row>
        <row r="67">
          <cell r="A67" t="str">
            <v>SNV-02</v>
          </cell>
          <cell r="B67">
            <v>7</v>
          </cell>
          <cell r="C67">
            <v>17</v>
          </cell>
        </row>
        <row r="68">
          <cell r="A68" t="str">
            <v>SNV-03</v>
          </cell>
          <cell r="B68">
            <v>7</v>
          </cell>
          <cell r="C68">
            <v>23</v>
          </cell>
        </row>
        <row r="69">
          <cell r="A69" t="str">
            <v>TRP-01</v>
          </cell>
          <cell r="B69">
            <v>11</v>
          </cell>
          <cell r="C69">
            <v>11</v>
          </cell>
        </row>
        <row r="70">
          <cell r="A70" t="str">
            <v>TRP-02</v>
          </cell>
          <cell r="B70">
            <v>11</v>
          </cell>
          <cell r="C70">
            <v>8</v>
          </cell>
        </row>
        <row r="71">
          <cell r="A71" t="str">
            <v>TRP-03</v>
          </cell>
          <cell r="B71">
            <v>5</v>
          </cell>
          <cell r="C71">
            <v>5</v>
          </cell>
        </row>
        <row r="72">
          <cell r="A72" t="str">
            <v>TVT-01</v>
          </cell>
          <cell r="B72">
            <v>9</v>
          </cell>
          <cell r="C72">
            <v>8</v>
          </cell>
        </row>
        <row r="73">
          <cell r="A73" t="str">
            <v>TVT-02</v>
          </cell>
          <cell r="B73">
            <v>9</v>
          </cell>
          <cell r="C73">
            <v>14</v>
          </cell>
        </row>
        <row r="74">
          <cell r="A74" t="str">
            <v>TVT-03</v>
          </cell>
          <cell r="B74">
            <v>9</v>
          </cell>
          <cell r="C74">
            <v>14</v>
          </cell>
        </row>
        <row r="75">
          <cell r="A75" t="str">
            <v>VIZ-01</v>
          </cell>
          <cell r="B75">
            <v>4</v>
          </cell>
          <cell r="C75">
            <v>5</v>
          </cell>
        </row>
        <row r="76">
          <cell r="A76" t="str">
            <v>VIZ-02</v>
          </cell>
          <cell r="B76">
            <v>9</v>
          </cell>
          <cell r="C76">
            <v>8</v>
          </cell>
        </row>
        <row r="77">
          <cell r="A77" t="str">
            <v>VIZ-03</v>
          </cell>
          <cell r="B77">
            <v>9</v>
          </cell>
          <cell r="C77">
            <v>8</v>
          </cell>
        </row>
        <row r="78">
          <cell r="A78" t="str">
            <v>WAR-02</v>
          </cell>
          <cell r="B78">
            <v>11</v>
          </cell>
          <cell r="C78">
            <v>8</v>
          </cell>
        </row>
        <row r="79">
          <cell r="A79" t="str">
            <v>NAT-01</v>
          </cell>
          <cell r="B79">
            <v>5</v>
          </cell>
          <cell r="C79">
            <v>2</v>
          </cell>
        </row>
        <row r="80">
          <cell r="A80" t="str">
            <v>APS1-01</v>
          </cell>
          <cell r="B80" t="str">
            <v>tim</v>
          </cell>
          <cell r="C80" t="str">
            <v>tim</v>
          </cell>
        </row>
        <row r="81">
          <cell r="A81" t="str">
            <v>APS1-02</v>
          </cell>
          <cell r="B81" t="str">
            <v>tim</v>
          </cell>
          <cell r="C81" t="str">
            <v>tim</v>
          </cell>
        </row>
        <row r="82">
          <cell r="A82" t="str">
            <v>APS1-03</v>
          </cell>
          <cell r="B82" t="str">
            <v>tim</v>
          </cell>
          <cell r="C82" t="str">
            <v>tim</v>
          </cell>
        </row>
        <row r="83">
          <cell r="A83" t="str">
            <v>APS2-01</v>
          </cell>
          <cell r="B83" t="str">
            <v>tim</v>
          </cell>
          <cell r="C83" t="str">
            <v>tim</v>
          </cell>
        </row>
        <row r="84">
          <cell r="A84" t="str">
            <v>APS2-02</v>
          </cell>
          <cell r="B84" t="str">
            <v>tim</v>
          </cell>
          <cell r="C84" t="str">
            <v>tim</v>
          </cell>
        </row>
        <row r="85">
          <cell r="A85" t="str">
            <v>APS2-03</v>
          </cell>
          <cell r="B85" t="str">
            <v>tim</v>
          </cell>
          <cell r="C85" t="str">
            <v>tim</v>
          </cell>
        </row>
        <row r="86">
          <cell r="A86" t="str">
            <v>APU1-01</v>
          </cell>
          <cell r="B86" t="str">
            <v>tim</v>
          </cell>
          <cell r="C86" t="str">
            <v>tim</v>
          </cell>
        </row>
        <row r="87">
          <cell r="A87" t="str">
            <v>APU1-02</v>
          </cell>
          <cell r="B87" t="str">
            <v>tim</v>
          </cell>
          <cell r="C87" t="str">
            <v>tim</v>
          </cell>
        </row>
        <row r="88">
          <cell r="A88" t="str">
            <v>APU1-03</v>
          </cell>
          <cell r="B88" t="str">
            <v>tim</v>
          </cell>
          <cell r="C88" t="str">
            <v>tim</v>
          </cell>
        </row>
        <row r="89">
          <cell r="A89" t="str">
            <v>APU2-02</v>
          </cell>
          <cell r="B89" t="str">
            <v>tim</v>
          </cell>
          <cell r="C89" t="str">
            <v>tim</v>
          </cell>
        </row>
        <row r="90">
          <cell r="A90" t="str">
            <v>APU2-01</v>
          </cell>
          <cell r="B90" t="str">
            <v>tim</v>
          </cell>
          <cell r="C90" t="str">
            <v>tim</v>
          </cell>
        </row>
        <row r="91">
          <cell r="A91" t="str">
            <v>APU2-03</v>
          </cell>
          <cell r="B91" t="str">
            <v>tim</v>
          </cell>
          <cell r="C91" t="str">
            <v>tim</v>
          </cell>
        </row>
        <row r="92">
          <cell r="A92" t="str">
            <v>CAB1-01</v>
          </cell>
          <cell r="B92" t="str">
            <v>tim</v>
          </cell>
          <cell r="C92" t="str">
            <v>tim</v>
          </cell>
        </row>
        <row r="93">
          <cell r="A93" t="str">
            <v>CAB1-02</v>
          </cell>
          <cell r="B93" t="str">
            <v>tim</v>
          </cell>
          <cell r="C93" t="str">
            <v>tim</v>
          </cell>
        </row>
        <row r="94">
          <cell r="A94" t="str">
            <v>CAB1-03</v>
          </cell>
          <cell r="B94" t="str">
            <v>tim</v>
          </cell>
          <cell r="C94" t="str">
            <v>tim</v>
          </cell>
        </row>
        <row r="95">
          <cell r="A95" t="str">
            <v>CAB2-01</v>
          </cell>
          <cell r="B95" t="str">
            <v>tim</v>
          </cell>
          <cell r="C95" t="str">
            <v>tim</v>
          </cell>
        </row>
        <row r="96">
          <cell r="A96" t="str">
            <v>CAB2-02</v>
          </cell>
          <cell r="B96" t="str">
            <v>tim</v>
          </cell>
          <cell r="C96" t="str">
            <v>tim</v>
          </cell>
        </row>
        <row r="97">
          <cell r="A97" t="str">
            <v>CAB2-03</v>
          </cell>
          <cell r="B97" t="str">
            <v>tim</v>
          </cell>
          <cell r="C97" t="str">
            <v>tim</v>
          </cell>
        </row>
        <row r="98">
          <cell r="A98" t="str">
            <v>CPP1-01</v>
          </cell>
          <cell r="B98" t="str">
            <v>tim</v>
          </cell>
          <cell r="C98" t="str">
            <v>tim</v>
          </cell>
        </row>
        <row r="99">
          <cell r="A99" t="str">
            <v>CPP1-02</v>
          </cell>
          <cell r="B99" t="str">
            <v>tim</v>
          </cell>
          <cell r="C99" t="str">
            <v>tim</v>
          </cell>
        </row>
        <row r="100">
          <cell r="A100" t="str">
            <v>CPP1-03</v>
          </cell>
          <cell r="B100" t="str">
            <v>tim</v>
          </cell>
          <cell r="C100" t="str">
            <v>tim</v>
          </cell>
        </row>
        <row r="101">
          <cell r="A101" t="str">
            <v>CPP2-01</v>
          </cell>
          <cell r="B101" t="str">
            <v>tim</v>
          </cell>
          <cell r="C101" t="str">
            <v>tim</v>
          </cell>
        </row>
        <row r="102">
          <cell r="A102" t="str">
            <v>CPP2-02</v>
          </cell>
          <cell r="B102" t="str">
            <v>tim</v>
          </cell>
          <cell r="C102" t="str">
            <v>tim</v>
          </cell>
        </row>
        <row r="103">
          <cell r="A103" t="str">
            <v>CPP2-03</v>
          </cell>
          <cell r="B103" t="str">
            <v>tim</v>
          </cell>
          <cell r="C103" t="str">
            <v>tim</v>
          </cell>
        </row>
        <row r="104">
          <cell r="A104" t="str">
            <v>IOR-01</v>
          </cell>
          <cell r="B104" t="str">
            <v>tim</v>
          </cell>
          <cell r="C104" t="str">
            <v>tim</v>
          </cell>
        </row>
        <row r="105">
          <cell r="A105" t="str">
            <v>IOR-02</v>
          </cell>
          <cell r="B105" t="str">
            <v>tim</v>
          </cell>
          <cell r="C105" t="str">
            <v>tim</v>
          </cell>
        </row>
        <row r="106">
          <cell r="A106" t="str">
            <v>IOR-03</v>
          </cell>
          <cell r="B106" t="str">
            <v>tim</v>
          </cell>
          <cell r="C106" t="str">
            <v>tim</v>
          </cell>
        </row>
        <row r="107">
          <cell r="A107" t="str">
            <v>RLA-01</v>
          </cell>
          <cell r="B107" t="str">
            <v>tim</v>
          </cell>
          <cell r="C107" t="str">
            <v>tim</v>
          </cell>
        </row>
        <row r="108">
          <cell r="A108" t="str">
            <v>RLA-02</v>
          </cell>
          <cell r="B108" t="str">
            <v>tim</v>
          </cell>
          <cell r="C108" t="str">
            <v>tim</v>
          </cell>
        </row>
        <row r="109">
          <cell r="A109" t="str">
            <v>RLA-03</v>
          </cell>
          <cell r="B109" t="str">
            <v>tim</v>
          </cell>
          <cell r="C109" t="str">
            <v>tim</v>
          </cell>
        </row>
      </sheetData>
      <sheetData sheetId="14" refreshError="1">
        <row r="3">
          <cell r="A3" t="str">
            <v>cel</v>
          </cell>
          <cell r="D3" t="str">
            <v>dvcc</v>
          </cell>
          <cell r="E3" t="str">
            <v>col (dcc)</v>
          </cell>
          <cell r="F3" t="str">
            <v>scol</v>
          </cell>
          <cell r="G3" t="str">
            <v>col (sat)</v>
          </cell>
          <cell r="H3" t="str">
            <v>cel</v>
          </cell>
          <cell r="I3" t="str">
            <v>gr.freq 7/21</v>
          </cell>
        </row>
        <row r="4">
          <cell r="A4" t="str">
            <v>ALP-01</v>
          </cell>
          <cell r="B4" t="str">
            <v>SERCOMTEL CELULAR</v>
          </cell>
          <cell r="C4" t="str">
            <v>ALP01</v>
          </cell>
          <cell r="D4">
            <v>1</v>
          </cell>
          <cell r="E4">
            <v>3</v>
          </cell>
          <cell r="F4">
            <v>12</v>
          </cell>
          <cell r="G4">
            <v>0</v>
          </cell>
          <cell r="H4" t="str">
            <v>ALP-01</v>
          </cell>
          <cell r="I4" t="str">
            <v>F1</v>
          </cell>
        </row>
        <row r="5">
          <cell r="A5" t="str">
            <v>ALP-02</v>
          </cell>
          <cell r="B5" t="str">
            <v>SERCOMTEL CELULAR</v>
          </cell>
          <cell r="C5" t="str">
            <v>ALP02</v>
          </cell>
          <cell r="D5">
            <v>3</v>
          </cell>
          <cell r="E5">
            <v>1</v>
          </cell>
          <cell r="F5">
            <v>6</v>
          </cell>
          <cell r="G5">
            <v>0</v>
          </cell>
          <cell r="H5" t="str">
            <v>ALP-02</v>
          </cell>
          <cell r="I5" t="str">
            <v>F2</v>
          </cell>
        </row>
        <row r="6">
          <cell r="A6" t="str">
            <v>ALP-03</v>
          </cell>
          <cell r="B6" t="str">
            <v>SERCOMTEL CELULAR</v>
          </cell>
          <cell r="C6" t="str">
            <v>ALP03</v>
          </cell>
          <cell r="D6">
            <v>5</v>
          </cell>
          <cell r="E6">
            <v>1</v>
          </cell>
          <cell r="F6">
            <v>7</v>
          </cell>
          <cell r="G6">
            <v>0</v>
          </cell>
          <cell r="H6" t="str">
            <v>ALP-03</v>
          </cell>
          <cell r="I6" t="str">
            <v>F3</v>
          </cell>
        </row>
        <row r="7">
          <cell r="A7" t="str">
            <v>BAH-01</v>
          </cell>
          <cell r="B7" t="str">
            <v>SERCOMTEL CELULAR</v>
          </cell>
          <cell r="C7" t="str">
            <v>BAH01</v>
          </cell>
          <cell r="D7">
            <v>7</v>
          </cell>
          <cell r="E7">
            <v>2</v>
          </cell>
          <cell r="F7">
            <v>14</v>
          </cell>
          <cell r="G7">
            <v>2</v>
          </cell>
          <cell r="H7" t="str">
            <v>BAH-01</v>
          </cell>
          <cell r="I7" t="str">
            <v>E1</v>
          </cell>
        </row>
        <row r="8">
          <cell r="A8" t="str">
            <v>BAH-02</v>
          </cell>
          <cell r="B8" t="str">
            <v>SERCOMTEL CELULAR</v>
          </cell>
          <cell r="C8" t="str">
            <v>BAH02</v>
          </cell>
          <cell r="D8">
            <v>9</v>
          </cell>
          <cell r="E8">
            <v>2</v>
          </cell>
          <cell r="F8">
            <v>4</v>
          </cell>
          <cell r="G8">
            <v>2</v>
          </cell>
          <cell r="H8" t="str">
            <v>BAH-02</v>
          </cell>
          <cell r="I8" t="str">
            <v>E2</v>
          </cell>
        </row>
        <row r="9">
          <cell r="A9" t="str">
            <v>BAH-03</v>
          </cell>
          <cell r="B9" t="str">
            <v>SERCOMTEL CELULAR</v>
          </cell>
          <cell r="C9" t="str">
            <v>BAH03</v>
          </cell>
          <cell r="D9">
            <v>11</v>
          </cell>
          <cell r="E9">
            <v>2</v>
          </cell>
          <cell r="F9">
            <v>11</v>
          </cell>
          <cell r="G9">
            <v>2</v>
          </cell>
          <cell r="H9" t="str">
            <v>BAH-03</v>
          </cell>
          <cell r="I9" t="str">
            <v>E3</v>
          </cell>
        </row>
        <row r="10">
          <cell r="A10" t="str">
            <v>CAS-01</v>
          </cell>
          <cell r="B10" t="str">
            <v>SERCOMTEL CELULAR</v>
          </cell>
          <cell r="C10" t="str">
            <v>CAS01</v>
          </cell>
          <cell r="D10">
            <v>13</v>
          </cell>
          <cell r="E10">
            <v>1</v>
          </cell>
          <cell r="F10">
            <v>12</v>
          </cell>
          <cell r="G10">
            <v>1</v>
          </cell>
          <cell r="H10" t="str">
            <v>CAS-01</v>
          </cell>
          <cell r="I10" t="str">
            <v>B1</v>
          </cell>
        </row>
        <row r="11">
          <cell r="A11" t="str">
            <v>CAS-02</v>
          </cell>
          <cell r="B11" t="str">
            <v>SERCOMTEL CELULAR</v>
          </cell>
          <cell r="C11" t="str">
            <v>CAS02</v>
          </cell>
          <cell r="D11">
            <v>15</v>
          </cell>
          <cell r="E11">
            <v>3</v>
          </cell>
          <cell r="F11">
            <v>10</v>
          </cell>
          <cell r="G11">
            <v>1</v>
          </cell>
          <cell r="H11" t="str">
            <v>CAS-02</v>
          </cell>
          <cell r="I11" t="str">
            <v>B2</v>
          </cell>
        </row>
        <row r="12">
          <cell r="A12" t="str">
            <v>CAS-03</v>
          </cell>
          <cell r="B12" t="str">
            <v>SERCOMTEL CELULAR</v>
          </cell>
          <cell r="C12" t="str">
            <v>CAS03</v>
          </cell>
          <cell r="D12">
            <v>17</v>
          </cell>
          <cell r="E12">
            <v>1</v>
          </cell>
          <cell r="F12">
            <v>8</v>
          </cell>
          <cell r="G12">
            <v>2</v>
          </cell>
          <cell r="H12" t="str">
            <v>CAS-03</v>
          </cell>
          <cell r="I12" t="str">
            <v>B3</v>
          </cell>
        </row>
        <row r="13">
          <cell r="A13" t="str">
            <v>CP1</v>
          </cell>
          <cell r="B13" t="str">
            <v>SERCOMTEL CELULAR</v>
          </cell>
          <cell r="C13" t="str">
            <v>CP1</v>
          </cell>
          <cell r="D13">
            <v>18</v>
          </cell>
          <cell r="E13">
            <v>0</v>
          </cell>
          <cell r="F13">
            <v>0</v>
          </cell>
          <cell r="G13">
            <v>0</v>
          </cell>
          <cell r="H13" t="str">
            <v>CP1</v>
          </cell>
          <cell r="I13" t="str">
            <v>B1</v>
          </cell>
        </row>
        <row r="14">
          <cell r="A14" t="str">
            <v>JCD-01</v>
          </cell>
          <cell r="B14" t="str">
            <v>SERCOMTEL CELULAR</v>
          </cell>
          <cell r="C14" t="str">
            <v>JCD01</v>
          </cell>
          <cell r="D14">
            <v>20</v>
          </cell>
          <cell r="E14">
            <v>2</v>
          </cell>
          <cell r="F14">
            <v>0</v>
          </cell>
          <cell r="G14">
            <v>2</v>
          </cell>
          <cell r="H14" t="str">
            <v>JCD-01</v>
          </cell>
          <cell r="I14" t="str">
            <v>D1</v>
          </cell>
        </row>
        <row r="15">
          <cell r="A15" t="str">
            <v>JCD-02</v>
          </cell>
          <cell r="B15" t="str">
            <v>SERCOMTEL CELULAR</v>
          </cell>
          <cell r="C15" t="str">
            <v>JCD02</v>
          </cell>
          <cell r="D15">
            <v>22</v>
          </cell>
          <cell r="E15">
            <v>2</v>
          </cell>
          <cell r="F15">
            <v>0</v>
          </cell>
          <cell r="G15">
            <v>2</v>
          </cell>
          <cell r="H15" t="str">
            <v>JCD-02</v>
          </cell>
          <cell r="I15" t="str">
            <v>D2</v>
          </cell>
        </row>
        <row r="16">
          <cell r="A16" t="str">
            <v>JCD-03</v>
          </cell>
          <cell r="B16" t="str">
            <v>SERCOMTEL CELULAR</v>
          </cell>
          <cell r="C16" t="str">
            <v>JCD03</v>
          </cell>
          <cell r="D16">
            <v>24</v>
          </cell>
          <cell r="E16">
            <v>2</v>
          </cell>
          <cell r="F16">
            <v>0</v>
          </cell>
          <cell r="G16">
            <v>2</v>
          </cell>
          <cell r="H16" t="str">
            <v>JCD-03</v>
          </cell>
          <cell r="I16" t="str">
            <v>D3</v>
          </cell>
        </row>
        <row r="17">
          <cell r="A17" t="str">
            <v>JGS-01</v>
          </cell>
          <cell r="B17" t="str">
            <v>SERCOMTEL CELULAR</v>
          </cell>
          <cell r="C17" t="str">
            <v>JGS01</v>
          </cell>
          <cell r="D17">
            <v>26</v>
          </cell>
          <cell r="E17">
            <v>2</v>
          </cell>
          <cell r="F17">
            <v>0</v>
          </cell>
          <cell r="G17">
            <v>2</v>
          </cell>
          <cell r="H17" t="str">
            <v>JGS-01</v>
          </cell>
          <cell r="I17" t="str">
            <v>C1</v>
          </cell>
        </row>
        <row r="18">
          <cell r="A18" t="str">
            <v>JGS-02</v>
          </cell>
          <cell r="B18" t="str">
            <v>SERCOMTEL CELULAR</v>
          </cell>
          <cell r="C18" t="str">
            <v>JGS02</v>
          </cell>
          <cell r="D18">
            <v>28</v>
          </cell>
          <cell r="E18">
            <v>2</v>
          </cell>
          <cell r="F18">
            <v>0</v>
          </cell>
          <cell r="G18">
            <v>2</v>
          </cell>
          <cell r="H18" t="str">
            <v>JGS-02</v>
          </cell>
          <cell r="I18" t="str">
            <v>C2</v>
          </cell>
        </row>
        <row r="19">
          <cell r="A19" t="str">
            <v>JGS-03</v>
          </cell>
          <cell r="B19" t="str">
            <v>SERCOMTEL CELULAR</v>
          </cell>
          <cell r="C19" t="str">
            <v>JGS03</v>
          </cell>
          <cell r="D19">
            <v>30</v>
          </cell>
          <cell r="E19">
            <v>2</v>
          </cell>
          <cell r="F19">
            <v>0</v>
          </cell>
          <cell r="G19">
            <v>2</v>
          </cell>
          <cell r="H19" t="str">
            <v>JGS-03</v>
          </cell>
          <cell r="I19" t="str">
            <v>C3</v>
          </cell>
        </row>
        <row r="20">
          <cell r="A20" t="str">
            <v>LRV-01</v>
          </cell>
          <cell r="B20" t="str">
            <v>SERCOMTEL CELULAR</v>
          </cell>
          <cell r="C20" t="str">
            <v>LRV01</v>
          </cell>
          <cell r="D20">
            <v>136</v>
          </cell>
          <cell r="E20">
            <v>0</v>
          </cell>
          <cell r="F20">
            <v>0</v>
          </cell>
          <cell r="G20">
            <v>1</v>
          </cell>
          <cell r="H20" t="str">
            <v>LRV-01</v>
          </cell>
          <cell r="I20" t="str">
            <v>B2</v>
          </cell>
        </row>
        <row r="21">
          <cell r="A21" t="str">
            <v>MC1</v>
          </cell>
          <cell r="B21" t="str">
            <v>SERCOMTEL CELULAR</v>
          </cell>
          <cell r="C21" t="str">
            <v>MC1</v>
          </cell>
          <cell r="D21">
            <v>33</v>
          </cell>
          <cell r="E21">
            <v>1</v>
          </cell>
          <cell r="F21">
            <v>6</v>
          </cell>
          <cell r="G21">
            <v>0</v>
          </cell>
          <cell r="H21" t="str">
            <v>MC1</v>
          </cell>
          <cell r="I21" t="str">
            <v>B2</v>
          </cell>
        </row>
        <row r="22">
          <cell r="A22" t="str">
            <v>MC10</v>
          </cell>
          <cell r="B22" t="str">
            <v>SERCOMTEL CELULAR</v>
          </cell>
          <cell r="C22" t="str">
            <v>MC10</v>
          </cell>
          <cell r="D22">
            <v>35</v>
          </cell>
          <cell r="E22">
            <v>2</v>
          </cell>
          <cell r="F22">
            <v>0</v>
          </cell>
          <cell r="G22">
            <v>2</v>
          </cell>
          <cell r="H22" t="str">
            <v>MC10</v>
          </cell>
          <cell r="I22" t="str">
            <v>A3</v>
          </cell>
        </row>
        <row r="23">
          <cell r="A23" t="str">
            <v>MC11</v>
          </cell>
          <cell r="B23" t="str">
            <v>SERCOMTEL CELULAR</v>
          </cell>
          <cell r="C23" t="str">
            <v>MC11</v>
          </cell>
          <cell r="D23">
            <v>37</v>
          </cell>
          <cell r="E23">
            <v>0</v>
          </cell>
          <cell r="F23">
            <v>0</v>
          </cell>
          <cell r="G23">
            <v>0</v>
          </cell>
          <cell r="H23" t="str">
            <v>MC11</v>
          </cell>
          <cell r="I23" t="str">
            <v>C1</v>
          </cell>
        </row>
        <row r="24">
          <cell r="A24" t="str">
            <v>MC12</v>
          </cell>
          <cell r="B24" t="str">
            <v>SERCOMTEL CELULAR</v>
          </cell>
          <cell r="C24" t="str">
            <v>MC12</v>
          </cell>
          <cell r="D24">
            <v>39</v>
          </cell>
          <cell r="E24">
            <v>1</v>
          </cell>
          <cell r="F24">
            <v>0</v>
          </cell>
          <cell r="G24">
            <v>1</v>
          </cell>
          <cell r="H24" t="str">
            <v>MC12</v>
          </cell>
          <cell r="I24" t="str">
            <v>A3</v>
          </cell>
        </row>
        <row r="25">
          <cell r="A25" t="str">
            <v>MC13</v>
          </cell>
          <cell r="B25" t="str">
            <v>SERCOMTEL CELULAR</v>
          </cell>
          <cell r="C25" t="str">
            <v>MC13</v>
          </cell>
          <cell r="D25">
            <v>12</v>
          </cell>
          <cell r="E25">
            <v>3</v>
          </cell>
          <cell r="F25">
            <v>2</v>
          </cell>
          <cell r="G25">
            <v>2</v>
          </cell>
          <cell r="H25" t="str">
            <v>MC13</v>
          </cell>
          <cell r="I25" t="str">
            <v>F3</v>
          </cell>
        </row>
        <row r="26">
          <cell r="A26" t="str">
            <v>MC14</v>
          </cell>
          <cell r="B26" t="str">
            <v>SERCOMTEL CELULAR</v>
          </cell>
          <cell r="C26" t="str">
            <v>MC14</v>
          </cell>
          <cell r="D26">
            <v>1</v>
          </cell>
          <cell r="E26">
            <v>0</v>
          </cell>
          <cell r="F26">
            <v>0</v>
          </cell>
          <cell r="G26">
            <v>0</v>
          </cell>
          <cell r="H26" t="str">
            <v>MC14</v>
          </cell>
          <cell r="I26" t="str">
            <v>B3</v>
          </cell>
        </row>
        <row r="27">
          <cell r="A27" t="str">
            <v>MC2</v>
          </cell>
          <cell r="B27" t="str">
            <v>SERCOMTEL CELULAR</v>
          </cell>
          <cell r="C27" t="str">
            <v>MC2</v>
          </cell>
          <cell r="D27">
            <v>44</v>
          </cell>
          <cell r="E27">
            <v>1</v>
          </cell>
          <cell r="F27">
            <v>0</v>
          </cell>
          <cell r="G27">
            <v>0</v>
          </cell>
          <cell r="H27" t="str">
            <v>MC2</v>
          </cell>
          <cell r="I27" t="str">
            <v>G1</v>
          </cell>
        </row>
        <row r="28">
          <cell r="A28" t="str">
            <v>MC3</v>
          </cell>
          <cell r="B28" t="str">
            <v>SERCOMTEL CELULAR</v>
          </cell>
          <cell r="C28" t="str">
            <v>MC3</v>
          </cell>
          <cell r="D28">
            <v>46</v>
          </cell>
          <cell r="E28" t="e">
            <v>#N/A</v>
          </cell>
          <cell r="F28" t="e">
            <v>#N/A</v>
          </cell>
          <cell r="G28" t="e">
            <v>#N/A</v>
          </cell>
          <cell r="H28" t="str">
            <v>MC3</v>
          </cell>
          <cell r="I28" t="e">
            <v>#N/A</v>
          </cell>
        </row>
        <row r="29">
          <cell r="A29" t="str">
            <v>MC4</v>
          </cell>
          <cell r="B29" t="str">
            <v>SERCOMTEL CELULAR</v>
          </cell>
          <cell r="C29" t="str">
            <v>MC4</v>
          </cell>
          <cell r="D29">
            <v>48</v>
          </cell>
          <cell r="E29">
            <v>2</v>
          </cell>
          <cell r="F29">
            <v>2</v>
          </cell>
          <cell r="G29">
            <v>2</v>
          </cell>
          <cell r="H29" t="str">
            <v>MC4</v>
          </cell>
          <cell r="I29" t="str">
            <v>G1</v>
          </cell>
        </row>
        <row r="30">
          <cell r="A30" t="str">
            <v>MC5</v>
          </cell>
          <cell r="B30" t="str">
            <v>SERCOMTEL CELULAR</v>
          </cell>
          <cell r="C30" t="str">
            <v>MC5</v>
          </cell>
          <cell r="D30">
            <v>40</v>
          </cell>
          <cell r="E30">
            <v>0</v>
          </cell>
          <cell r="F30">
            <v>2</v>
          </cell>
          <cell r="G30">
            <v>0</v>
          </cell>
          <cell r="H30" t="str">
            <v>MC5</v>
          </cell>
          <cell r="I30" t="str">
            <v>E1</v>
          </cell>
        </row>
        <row r="31">
          <cell r="A31" t="str">
            <v>MC6</v>
          </cell>
          <cell r="B31" t="str">
            <v>SERCOMTEL CELULAR</v>
          </cell>
          <cell r="C31" t="str">
            <v>MC6</v>
          </cell>
          <cell r="D31">
            <v>52</v>
          </cell>
          <cell r="E31">
            <v>3</v>
          </cell>
          <cell r="F31">
            <v>2</v>
          </cell>
          <cell r="G31">
            <v>1</v>
          </cell>
          <cell r="H31" t="str">
            <v>MC6</v>
          </cell>
          <cell r="I31" t="str">
            <v>E2</v>
          </cell>
        </row>
        <row r="32">
          <cell r="A32" t="str">
            <v>MC7</v>
          </cell>
          <cell r="B32" t="str">
            <v>SERCOMTEL CELULAR</v>
          </cell>
          <cell r="C32" t="str">
            <v>MC7</v>
          </cell>
          <cell r="D32">
            <v>54</v>
          </cell>
          <cell r="E32">
            <v>3</v>
          </cell>
          <cell r="F32">
            <v>3</v>
          </cell>
          <cell r="G32">
            <v>0</v>
          </cell>
          <cell r="H32" t="str">
            <v>MC7</v>
          </cell>
          <cell r="I32" t="str">
            <v>C2</v>
          </cell>
        </row>
        <row r="33">
          <cell r="A33" t="str">
            <v>MC8</v>
          </cell>
          <cell r="B33" t="str">
            <v>SERCOMTEL CELULAR</v>
          </cell>
          <cell r="C33" t="str">
            <v>MC8</v>
          </cell>
          <cell r="D33">
            <v>56</v>
          </cell>
          <cell r="E33">
            <v>1</v>
          </cell>
          <cell r="F33">
            <v>2</v>
          </cell>
          <cell r="G33">
            <v>1</v>
          </cell>
          <cell r="H33" t="str">
            <v>MC8</v>
          </cell>
          <cell r="I33" t="str">
            <v>A1</v>
          </cell>
        </row>
        <row r="34">
          <cell r="A34" t="str">
            <v>MC9</v>
          </cell>
          <cell r="B34" t="str">
            <v>SERCOMTEL CELULAR</v>
          </cell>
          <cell r="C34" t="str">
            <v>MC9</v>
          </cell>
          <cell r="D34">
            <v>58</v>
          </cell>
          <cell r="E34">
            <v>1</v>
          </cell>
          <cell r="F34">
            <v>2</v>
          </cell>
          <cell r="G34">
            <v>1</v>
          </cell>
          <cell r="H34" t="str">
            <v>MC9</v>
          </cell>
          <cell r="I34" t="str">
            <v>A2</v>
          </cell>
        </row>
        <row r="35">
          <cell r="A35" t="str">
            <v>NWC-01</v>
          </cell>
          <cell r="B35" t="str">
            <v>SERCOMTEL CELULAR</v>
          </cell>
          <cell r="C35" t="str">
            <v>NWC01</v>
          </cell>
          <cell r="D35">
            <v>60</v>
          </cell>
          <cell r="E35">
            <v>2</v>
          </cell>
          <cell r="F35">
            <v>0</v>
          </cell>
          <cell r="G35">
            <v>2</v>
          </cell>
          <cell r="H35" t="str">
            <v>NWC-01</v>
          </cell>
          <cell r="I35" t="str">
            <v>F1</v>
          </cell>
        </row>
        <row r="36">
          <cell r="A36" t="str">
            <v>NWC-02</v>
          </cell>
          <cell r="B36" t="str">
            <v>SERCOMTEL CELULAR</v>
          </cell>
          <cell r="C36" t="str">
            <v>NWC02</v>
          </cell>
          <cell r="D36">
            <v>62</v>
          </cell>
          <cell r="E36">
            <v>2</v>
          </cell>
          <cell r="F36">
            <v>0</v>
          </cell>
          <cell r="G36">
            <v>2</v>
          </cell>
          <cell r="H36" t="str">
            <v>NWC-02</v>
          </cell>
          <cell r="I36" t="str">
            <v>F2</v>
          </cell>
        </row>
        <row r="37">
          <cell r="A37" t="str">
            <v>NWC-03</v>
          </cell>
          <cell r="B37" t="str">
            <v>SERCOMTEL CELULAR</v>
          </cell>
          <cell r="C37" t="str">
            <v>NWC03</v>
          </cell>
          <cell r="D37">
            <v>64</v>
          </cell>
          <cell r="E37">
            <v>2</v>
          </cell>
          <cell r="F37">
            <v>0</v>
          </cell>
          <cell r="G37">
            <v>2</v>
          </cell>
          <cell r="H37" t="str">
            <v>NWC-03</v>
          </cell>
          <cell r="I37" t="str">
            <v>F3</v>
          </cell>
        </row>
        <row r="38">
          <cell r="A38" t="str">
            <v>OBR-01</v>
          </cell>
          <cell r="B38" t="str">
            <v>SERCOMTEL CELULAR</v>
          </cell>
          <cell r="C38" t="str">
            <v>OBR01</v>
          </cell>
          <cell r="D38">
            <v>66</v>
          </cell>
          <cell r="E38">
            <v>1</v>
          </cell>
          <cell r="F38">
            <v>9</v>
          </cell>
          <cell r="G38">
            <v>1</v>
          </cell>
          <cell r="H38" t="str">
            <v>OBR-01</v>
          </cell>
          <cell r="I38" t="str">
            <v>D1</v>
          </cell>
        </row>
        <row r="39">
          <cell r="A39" t="str">
            <v>OBR-02</v>
          </cell>
          <cell r="B39" t="str">
            <v>SERCOMTEL CELULAR</v>
          </cell>
          <cell r="C39" t="str">
            <v>OBR02</v>
          </cell>
          <cell r="D39">
            <v>68</v>
          </cell>
          <cell r="E39">
            <v>1</v>
          </cell>
          <cell r="F39">
            <v>1</v>
          </cell>
          <cell r="G39">
            <v>1</v>
          </cell>
          <cell r="H39" t="str">
            <v>OBR-02</v>
          </cell>
          <cell r="I39" t="str">
            <v>D2</v>
          </cell>
        </row>
        <row r="40">
          <cell r="A40" t="str">
            <v>OBR-03</v>
          </cell>
          <cell r="B40" t="str">
            <v>SERCOMTEL CELULAR</v>
          </cell>
          <cell r="C40" t="str">
            <v>OBR03</v>
          </cell>
          <cell r="D40">
            <v>71</v>
          </cell>
          <cell r="E40">
            <v>1</v>
          </cell>
          <cell r="F40">
            <v>0</v>
          </cell>
          <cell r="G40">
            <v>1</v>
          </cell>
          <cell r="H40" t="str">
            <v>OBR-03</v>
          </cell>
          <cell r="I40" t="str">
            <v>D3</v>
          </cell>
        </row>
        <row r="41">
          <cell r="A41" t="str">
            <v>OFU-01</v>
          </cell>
          <cell r="B41" t="str">
            <v>SERCOMTEL CELULAR</v>
          </cell>
          <cell r="C41" t="str">
            <v>OFU01</v>
          </cell>
          <cell r="D41">
            <v>148</v>
          </cell>
          <cell r="E41">
            <v>1</v>
          </cell>
          <cell r="F41">
            <v>2</v>
          </cell>
          <cell r="G41">
            <v>1</v>
          </cell>
          <cell r="H41" t="str">
            <v>OFU-01</v>
          </cell>
          <cell r="I41" t="str">
            <v>A1</v>
          </cell>
        </row>
        <row r="42">
          <cell r="A42" t="str">
            <v>OFU-02</v>
          </cell>
          <cell r="B42" t="str">
            <v>SERCOMTEL CELULAR</v>
          </cell>
          <cell r="C42" t="str">
            <v>OFU02</v>
          </cell>
          <cell r="D42">
            <v>150</v>
          </cell>
          <cell r="E42">
            <v>1</v>
          </cell>
          <cell r="F42">
            <v>2</v>
          </cell>
          <cell r="G42">
            <v>1</v>
          </cell>
          <cell r="H42" t="str">
            <v>OFU-02</v>
          </cell>
          <cell r="I42" t="str">
            <v>A2</v>
          </cell>
        </row>
        <row r="43">
          <cell r="A43" t="str">
            <v>OFU-03</v>
          </cell>
          <cell r="B43" t="str">
            <v>SERCOMTEL CELULAR</v>
          </cell>
          <cell r="C43" t="str">
            <v>OFU03</v>
          </cell>
          <cell r="D43">
            <v>148</v>
          </cell>
          <cell r="E43">
            <v>1</v>
          </cell>
          <cell r="F43">
            <v>2</v>
          </cell>
          <cell r="G43">
            <v>1</v>
          </cell>
          <cell r="H43" t="str">
            <v>OFU-03</v>
          </cell>
          <cell r="I43" t="str">
            <v>A3</v>
          </cell>
        </row>
        <row r="44">
          <cell r="A44" t="str">
            <v>PET-01</v>
          </cell>
          <cell r="B44" t="str">
            <v>SERCOMTEL CELULAR</v>
          </cell>
          <cell r="C44" t="str">
            <v>PET01</v>
          </cell>
          <cell r="D44">
            <v>72</v>
          </cell>
          <cell r="E44">
            <v>1</v>
          </cell>
          <cell r="F44">
            <v>0</v>
          </cell>
          <cell r="G44">
            <v>1</v>
          </cell>
          <cell r="H44" t="str">
            <v>PET-01</v>
          </cell>
          <cell r="I44" t="str">
            <v>E1</v>
          </cell>
        </row>
        <row r="45">
          <cell r="A45" t="str">
            <v>PET-02</v>
          </cell>
          <cell r="B45" t="str">
            <v>SERCOMTEL CELULAR</v>
          </cell>
          <cell r="C45" t="str">
            <v>PET02</v>
          </cell>
          <cell r="D45">
            <v>74</v>
          </cell>
          <cell r="E45">
            <v>1</v>
          </cell>
          <cell r="F45">
            <v>0</v>
          </cell>
          <cell r="G45">
            <v>1</v>
          </cell>
          <cell r="H45" t="str">
            <v>PET-02</v>
          </cell>
          <cell r="I45" t="str">
            <v>E2</v>
          </cell>
        </row>
        <row r="46">
          <cell r="A46" t="str">
            <v>PET-03</v>
          </cell>
          <cell r="B46" t="str">
            <v>SERCOMTEL CELULAR</v>
          </cell>
          <cell r="C46" t="str">
            <v>PET03</v>
          </cell>
          <cell r="D46">
            <v>76</v>
          </cell>
          <cell r="E46">
            <v>1</v>
          </cell>
          <cell r="F46">
            <v>0</v>
          </cell>
          <cell r="G46">
            <v>1</v>
          </cell>
          <cell r="H46" t="str">
            <v>PET-03</v>
          </cell>
          <cell r="I46" t="str">
            <v>E3</v>
          </cell>
        </row>
        <row r="47">
          <cell r="A47" t="str">
            <v>PIO-01</v>
          </cell>
          <cell r="B47" t="str">
            <v>SERCOMTEL CELULAR</v>
          </cell>
          <cell r="C47" t="str">
            <v>PIO01</v>
          </cell>
          <cell r="D47">
            <v>78</v>
          </cell>
          <cell r="E47">
            <v>2</v>
          </cell>
          <cell r="F47">
            <v>0</v>
          </cell>
          <cell r="G47">
            <v>2</v>
          </cell>
          <cell r="H47" t="str">
            <v>PIO-01</v>
          </cell>
          <cell r="I47" t="str">
            <v>B1</v>
          </cell>
        </row>
        <row r="48">
          <cell r="A48" t="str">
            <v>PIO-02</v>
          </cell>
          <cell r="B48" t="str">
            <v>SERCOMTEL CELULAR</v>
          </cell>
          <cell r="C48" t="str">
            <v>PIO02</v>
          </cell>
          <cell r="D48">
            <v>80</v>
          </cell>
          <cell r="E48">
            <v>2</v>
          </cell>
          <cell r="F48">
            <v>12</v>
          </cell>
          <cell r="G48">
            <v>2</v>
          </cell>
          <cell r="H48" t="str">
            <v>PIO-02</v>
          </cell>
          <cell r="I48" t="str">
            <v>B2</v>
          </cell>
        </row>
        <row r="49">
          <cell r="A49" t="str">
            <v>PIO-03</v>
          </cell>
          <cell r="B49" t="str">
            <v>SERCOMTEL CELULAR</v>
          </cell>
          <cell r="C49" t="str">
            <v>PIO03</v>
          </cell>
          <cell r="D49">
            <v>82</v>
          </cell>
          <cell r="E49">
            <v>2</v>
          </cell>
          <cell r="F49">
            <v>0</v>
          </cell>
          <cell r="G49">
            <v>2</v>
          </cell>
          <cell r="H49" t="str">
            <v>PIO-03</v>
          </cell>
          <cell r="I49" t="str">
            <v>B3</v>
          </cell>
        </row>
        <row r="50">
          <cell r="A50" t="str">
            <v>PQR-01</v>
          </cell>
          <cell r="B50" t="str">
            <v>SERCOMTEL CELULAR</v>
          </cell>
          <cell r="C50" t="str">
            <v>PQR01</v>
          </cell>
          <cell r="D50">
            <v>142</v>
          </cell>
          <cell r="E50">
            <v>1</v>
          </cell>
          <cell r="F50">
            <v>1</v>
          </cell>
          <cell r="G50">
            <v>1</v>
          </cell>
          <cell r="H50" t="str">
            <v>PQR-01</v>
          </cell>
          <cell r="I50" t="str">
            <v>F1</v>
          </cell>
        </row>
        <row r="51">
          <cell r="A51" t="str">
            <v>RCL-01</v>
          </cell>
          <cell r="B51" t="str">
            <v>SERCOMTEL CELULAR</v>
          </cell>
          <cell r="C51" t="str">
            <v>RCL01</v>
          </cell>
          <cell r="D51">
            <v>105</v>
          </cell>
          <cell r="E51">
            <v>0</v>
          </cell>
          <cell r="F51">
            <v>11</v>
          </cell>
          <cell r="G51">
            <v>0</v>
          </cell>
          <cell r="H51" t="str">
            <v>RCL-01</v>
          </cell>
          <cell r="I51" t="str">
            <v>D1</v>
          </cell>
        </row>
        <row r="52">
          <cell r="A52" t="str">
            <v>SAN-01</v>
          </cell>
          <cell r="B52" t="str">
            <v>SERCOMTEL CELULAR</v>
          </cell>
          <cell r="C52" t="str">
            <v>SAN01</v>
          </cell>
          <cell r="D52">
            <v>88</v>
          </cell>
          <cell r="E52">
            <v>3</v>
          </cell>
          <cell r="F52">
            <v>13</v>
          </cell>
          <cell r="G52">
            <v>0</v>
          </cell>
          <cell r="H52" t="str">
            <v>SAN-01</v>
          </cell>
          <cell r="I52" t="str">
            <v>G1</v>
          </cell>
        </row>
        <row r="53">
          <cell r="A53" t="str">
            <v>SAN-02</v>
          </cell>
          <cell r="B53" t="str">
            <v>SERCOMTEL CELULAR</v>
          </cell>
          <cell r="C53" t="str">
            <v>SAN02</v>
          </cell>
          <cell r="D53">
            <v>90</v>
          </cell>
          <cell r="E53">
            <v>3</v>
          </cell>
          <cell r="F53">
            <v>15</v>
          </cell>
          <cell r="G53">
            <v>0</v>
          </cell>
          <cell r="H53" t="str">
            <v>SAN-02</v>
          </cell>
          <cell r="I53" t="str">
            <v>G2</v>
          </cell>
        </row>
        <row r="54">
          <cell r="A54" t="str">
            <v>SAN-03</v>
          </cell>
          <cell r="B54" t="str">
            <v>SERCOMTEL CELULAR</v>
          </cell>
          <cell r="C54" t="str">
            <v>SAN03</v>
          </cell>
          <cell r="D54">
            <v>92</v>
          </cell>
          <cell r="E54">
            <v>0</v>
          </cell>
          <cell r="F54">
            <v>6</v>
          </cell>
          <cell r="G54">
            <v>0</v>
          </cell>
          <cell r="H54" t="str">
            <v>SAN-03</v>
          </cell>
          <cell r="I54" t="str">
            <v>G3</v>
          </cell>
        </row>
        <row r="55">
          <cell r="A55" t="str">
            <v>SFR-01</v>
          </cell>
          <cell r="B55" t="str">
            <v>SERCOMTEL CELULAR</v>
          </cell>
          <cell r="C55" t="str">
            <v>SFR01</v>
          </cell>
          <cell r="D55">
            <v>8</v>
          </cell>
          <cell r="E55">
            <v>3</v>
          </cell>
          <cell r="F55">
            <v>1</v>
          </cell>
          <cell r="G55">
            <v>0</v>
          </cell>
          <cell r="H55" t="str">
            <v>SFR-01</v>
          </cell>
          <cell r="I55" t="str">
            <v>B1</v>
          </cell>
        </row>
        <row r="56">
          <cell r="A56" t="str">
            <v>SFR-02</v>
          </cell>
          <cell r="B56" t="str">
            <v>SERCOMTEL CELULAR</v>
          </cell>
          <cell r="C56" t="str">
            <v>SFR02</v>
          </cell>
          <cell r="D56">
            <v>94</v>
          </cell>
          <cell r="E56">
            <v>1</v>
          </cell>
          <cell r="F56">
            <v>11</v>
          </cell>
          <cell r="G56">
            <v>0</v>
          </cell>
          <cell r="H56" t="str">
            <v>SFR-02</v>
          </cell>
          <cell r="I56" t="str">
            <v>B2</v>
          </cell>
        </row>
        <row r="57">
          <cell r="A57" t="str">
            <v>SFR-03</v>
          </cell>
          <cell r="B57" t="str">
            <v>SERCOMTEL CELULAR</v>
          </cell>
          <cell r="C57" t="str">
            <v>SFR03</v>
          </cell>
          <cell r="D57">
            <v>34</v>
          </cell>
          <cell r="E57">
            <v>3</v>
          </cell>
          <cell r="F57">
            <v>9</v>
          </cell>
          <cell r="G57">
            <v>0</v>
          </cell>
          <cell r="H57" t="str">
            <v>SFR-03</v>
          </cell>
          <cell r="I57" t="str">
            <v>B3</v>
          </cell>
        </row>
        <row r="58">
          <cell r="A58" t="str">
            <v>SJO-01</v>
          </cell>
          <cell r="B58" t="str">
            <v>SERCOMTEL CELULAR</v>
          </cell>
          <cell r="C58" t="str">
            <v>SJO01</v>
          </cell>
          <cell r="D58">
            <v>96</v>
          </cell>
          <cell r="E58">
            <v>1</v>
          </cell>
          <cell r="F58">
            <v>1</v>
          </cell>
          <cell r="G58">
            <v>1</v>
          </cell>
          <cell r="H58" t="str">
            <v>SJO-01</v>
          </cell>
          <cell r="I58" t="str">
            <v>C1</v>
          </cell>
        </row>
        <row r="59">
          <cell r="A59" t="str">
            <v>SJO-02</v>
          </cell>
          <cell r="B59" t="str">
            <v>SERCOMTEL CELULAR</v>
          </cell>
          <cell r="C59" t="str">
            <v>SJO02</v>
          </cell>
          <cell r="D59">
            <v>98</v>
          </cell>
          <cell r="E59">
            <v>1</v>
          </cell>
          <cell r="F59">
            <v>1</v>
          </cell>
          <cell r="G59">
            <v>1</v>
          </cell>
          <cell r="H59" t="str">
            <v>SJO-02</v>
          </cell>
          <cell r="I59" t="str">
            <v>C2</v>
          </cell>
        </row>
        <row r="60">
          <cell r="A60" t="str">
            <v>SJO-03</v>
          </cell>
          <cell r="B60" t="str">
            <v>SERCOMTEL CELULAR</v>
          </cell>
          <cell r="C60" t="str">
            <v>SJO03</v>
          </cell>
          <cell r="D60">
            <v>100</v>
          </cell>
          <cell r="E60">
            <v>1</v>
          </cell>
          <cell r="F60">
            <v>1</v>
          </cell>
          <cell r="G60">
            <v>1</v>
          </cell>
          <cell r="H60" t="str">
            <v>SJO-03</v>
          </cell>
          <cell r="I60" t="str">
            <v>C3</v>
          </cell>
        </row>
        <row r="61">
          <cell r="A61" t="str">
            <v>SLZ-01</v>
          </cell>
          <cell r="B61" t="str">
            <v>SERCOMTEL CELULAR</v>
          </cell>
          <cell r="C61" t="str">
            <v>SLZ01</v>
          </cell>
          <cell r="D61">
            <v>102</v>
          </cell>
          <cell r="E61">
            <v>1</v>
          </cell>
          <cell r="F61">
            <v>0</v>
          </cell>
          <cell r="G61">
            <v>1</v>
          </cell>
          <cell r="H61" t="str">
            <v>SLZ-01</v>
          </cell>
          <cell r="I61" t="str">
            <v>A1</v>
          </cell>
        </row>
        <row r="62">
          <cell r="A62" t="str">
            <v>SMO-01</v>
          </cell>
          <cell r="B62" t="str">
            <v>SERCOMTEL CELULAR</v>
          </cell>
          <cell r="C62" t="str">
            <v>SMO01</v>
          </cell>
          <cell r="D62">
            <v>104</v>
          </cell>
          <cell r="E62">
            <v>3</v>
          </cell>
          <cell r="F62">
            <v>1</v>
          </cell>
          <cell r="G62">
            <v>0</v>
          </cell>
          <cell r="H62" t="str">
            <v>SMO-01</v>
          </cell>
          <cell r="I62" t="str">
            <v>A1</v>
          </cell>
        </row>
        <row r="63">
          <cell r="A63" t="str">
            <v>SMO-02</v>
          </cell>
          <cell r="B63" t="str">
            <v>SERCOMTEL CELULAR</v>
          </cell>
          <cell r="C63" t="str">
            <v>SMO02</v>
          </cell>
          <cell r="D63">
            <v>106</v>
          </cell>
          <cell r="E63">
            <v>3</v>
          </cell>
          <cell r="F63">
            <v>1</v>
          </cell>
          <cell r="G63">
            <v>0</v>
          </cell>
          <cell r="H63" t="str">
            <v>SMO-02</v>
          </cell>
          <cell r="I63" t="str">
            <v>A3</v>
          </cell>
        </row>
        <row r="64">
          <cell r="A64" t="str">
            <v>SMO-03</v>
          </cell>
          <cell r="B64" t="str">
            <v>SERCOMTEL CELULAR</v>
          </cell>
          <cell r="C64" t="str">
            <v>SMO03</v>
          </cell>
          <cell r="D64">
            <v>108</v>
          </cell>
          <cell r="E64">
            <v>3</v>
          </cell>
          <cell r="F64">
            <v>1</v>
          </cell>
          <cell r="G64">
            <v>2</v>
          </cell>
          <cell r="H64" t="str">
            <v>SMO-03</v>
          </cell>
          <cell r="I64" t="str">
            <v>A2</v>
          </cell>
        </row>
        <row r="65">
          <cell r="A65" t="str">
            <v>SNV-01</v>
          </cell>
          <cell r="B65" t="str">
            <v>SERCOMTEL CELULAR</v>
          </cell>
          <cell r="C65" t="str">
            <v>SNV01</v>
          </cell>
          <cell r="D65">
            <v>110</v>
          </cell>
          <cell r="E65">
            <v>1</v>
          </cell>
          <cell r="F65">
            <v>0</v>
          </cell>
          <cell r="G65">
            <v>1</v>
          </cell>
          <cell r="H65" t="str">
            <v>SNV-01</v>
          </cell>
          <cell r="I65" t="str">
            <v>G1</v>
          </cell>
        </row>
        <row r="66">
          <cell r="A66" t="str">
            <v>SNV-02</v>
          </cell>
          <cell r="B66" t="str">
            <v>SERCOMTEL CELULAR</v>
          </cell>
          <cell r="C66" t="str">
            <v>SNV02</v>
          </cell>
          <cell r="D66">
            <v>112</v>
          </cell>
          <cell r="E66">
            <v>1</v>
          </cell>
          <cell r="F66">
            <v>0</v>
          </cell>
          <cell r="G66">
            <v>1</v>
          </cell>
          <cell r="H66" t="str">
            <v>SNV-02</v>
          </cell>
          <cell r="I66" t="str">
            <v>G2</v>
          </cell>
        </row>
        <row r="67">
          <cell r="A67" t="str">
            <v>SNV-03</v>
          </cell>
          <cell r="B67" t="str">
            <v>SERCOMTEL CELULAR</v>
          </cell>
          <cell r="C67" t="str">
            <v>SNV03</v>
          </cell>
          <cell r="D67">
            <v>114</v>
          </cell>
          <cell r="E67">
            <v>1</v>
          </cell>
          <cell r="F67">
            <v>0</v>
          </cell>
          <cell r="G67">
            <v>1</v>
          </cell>
          <cell r="H67" t="str">
            <v>SNV-03</v>
          </cell>
          <cell r="I67" t="str">
            <v>G3</v>
          </cell>
        </row>
        <row r="68">
          <cell r="A68" t="str">
            <v>TRP-01</v>
          </cell>
          <cell r="B68" t="str">
            <v>SERCOMTEL CELULAR</v>
          </cell>
          <cell r="C68" t="str">
            <v>TRP01</v>
          </cell>
          <cell r="D68">
            <v>116</v>
          </cell>
          <cell r="E68">
            <v>2</v>
          </cell>
          <cell r="F68">
            <v>2</v>
          </cell>
          <cell r="G68">
            <v>2</v>
          </cell>
          <cell r="H68" t="str">
            <v>TRP-01</v>
          </cell>
          <cell r="I68" t="str">
            <v>C1</v>
          </cell>
        </row>
        <row r="69">
          <cell r="A69" t="str">
            <v>TRP-02</v>
          </cell>
          <cell r="B69" t="str">
            <v>SERCOMTEL CELULAR</v>
          </cell>
          <cell r="C69" t="str">
            <v>TRP02</v>
          </cell>
          <cell r="D69">
            <v>118</v>
          </cell>
          <cell r="E69">
            <v>2</v>
          </cell>
          <cell r="F69">
            <v>2</v>
          </cell>
          <cell r="G69">
            <v>2</v>
          </cell>
          <cell r="H69" t="str">
            <v>TRP-02</v>
          </cell>
          <cell r="I69" t="str">
            <v>C2</v>
          </cell>
        </row>
        <row r="70">
          <cell r="A70" t="str">
            <v>TRP-03</v>
          </cell>
          <cell r="B70" t="str">
            <v>SERCOMTEL CELULAR</v>
          </cell>
          <cell r="C70" t="str">
            <v>TRP03</v>
          </cell>
          <cell r="D70">
            <v>120</v>
          </cell>
          <cell r="E70">
            <v>2</v>
          </cell>
          <cell r="F70">
            <v>2</v>
          </cell>
          <cell r="G70">
            <v>2</v>
          </cell>
          <cell r="H70" t="str">
            <v>TRP-03</v>
          </cell>
          <cell r="I70" t="str">
            <v>C3</v>
          </cell>
        </row>
        <row r="71">
          <cell r="A71" t="str">
            <v>TVT-01</v>
          </cell>
          <cell r="B71" t="str">
            <v>SERCOMTEL CELULAR</v>
          </cell>
          <cell r="C71" t="str">
            <v>TVT01</v>
          </cell>
          <cell r="D71">
            <v>122</v>
          </cell>
          <cell r="E71">
            <v>0</v>
          </cell>
          <cell r="F71">
            <v>11</v>
          </cell>
          <cell r="G71">
            <v>1</v>
          </cell>
          <cell r="H71" t="str">
            <v>TVT-01</v>
          </cell>
          <cell r="I71" t="str">
            <v>F1</v>
          </cell>
        </row>
        <row r="72">
          <cell r="A72" t="str">
            <v>TVT-02</v>
          </cell>
          <cell r="B72" t="str">
            <v>SERCOMTEL CELULAR</v>
          </cell>
          <cell r="C72" t="str">
            <v>TVT02</v>
          </cell>
          <cell r="D72">
            <v>124</v>
          </cell>
          <cell r="E72">
            <v>0</v>
          </cell>
          <cell r="F72">
            <v>5</v>
          </cell>
          <cell r="G72">
            <v>1</v>
          </cell>
          <cell r="H72" t="str">
            <v>TVT-02</v>
          </cell>
          <cell r="I72" t="str">
            <v>F2</v>
          </cell>
        </row>
        <row r="73">
          <cell r="A73" t="str">
            <v>TVT-03</v>
          </cell>
          <cell r="B73" t="str">
            <v>SERCOMTEL CELULAR</v>
          </cell>
          <cell r="C73" t="str">
            <v>TVT03</v>
          </cell>
          <cell r="D73">
            <v>126</v>
          </cell>
          <cell r="E73">
            <v>0</v>
          </cell>
          <cell r="F73">
            <v>4</v>
          </cell>
          <cell r="G73">
            <v>1</v>
          </cell>
          <cell r="H73" t="str">
            <v>TVT-03</v>
          </cell>
          <cell r="I73" t="str">
            <v>D2</v>
          </cell>
        </row>
        <row r="74">
          <cell r="A74" t="str">
            <v>VIZ-01</v>
          </cell>
          <cell r="B74" t="str">
            <v>SERCOMTEL CELULAR</v>
          </cell>
          <cell r="C74" t="str">
            <v>VIZ01</v>
          </cell>
          <cell r="D74">
            <v>128</v>
          </cell>
          <cell r="E74">
            <v>3</v>
          </cell>
          <cell r="F74">
            <v>10</v>
          </cell>
          <cell r="G74">
            <v>0</v>
          </cell>
          <cell r="H74" t="str">
            <v>VIZ-01</v>
          </cell>
          <cell r="I74" t="str">
            <v>D1</v>
          </cell>
        </row>
        <row r="75">
          <cell r="A75" t="str">
            <v>VIZ-02</v>
          </cell>
          <cell r="B75" t="str">
            <v>SERCOMTEL CELULAR</v>
          </cell>
          <cell r="C75" t="str">
            <v>VIZ02</v>
          </cell>
          <cell r="D75">
            <v>70</v>
          </cell>
          <cell r="E75">
            <v>0</v>
          </cell>
          <cell r="F75">
            <v>3</v>
          </cell>
          <cell r="G75">
            <v>0</v>
          </cell>
          <cell r="H75" t="str">
            <v>VIZ-02</v>
          </cell>
          <cell r="I75" t="str">
            <v>D2</v>
          </cell>
        </row>
        <row r="76">
          <cell r="A76" t="str">
            <v>VIZ-03</v>
          </cell>
          <cell r="B76" t="str">
            <v>SERCOMTEL CELULAR</v>
          </cell>
          <cell r="C76" t="str">
            <v>VIZ03</v>
          </cell>
          <cell r="D76">
            <v>70</v>
          </cell>
          <cell r="E76">
            <v>3</v>
          </cell>
          <cell r="F76">
            <v>8</v>
          </cell>
          <cell r="G76">
            <v>0</v>
          </cell>
          <cell r="H76" t="str">
            <v>VIZ-03</v>
          </cell>
          <cell r="I76" t="str">
            <v>D3</v>
          </cell>
        </row>
        <row r="77">
          <cell r="A77" t="str">
            <v>WAR-02</v>
          </cell>
          <cell r="B77" t="str">
            <v>SERCOMTEL CELULAR</v>
          </cell>
          <cell r="C77" t="str">
            <v>WAR02</v>
          </cell>
          <cell r="D77">
            <v>130</v>
          </cell>
          <cell r="E77">
            <v>3</v>
          </cell>
          <cell r="F77">
            <v>2</v>
          </cell>
          <cell r="G77">
            <v>0</v>
          </cell>
          <cell r="H77" t="str">
            <v>WAR-02</v>
          </cell>
          <cell r="I77" t="str">
            <v>D2</v>
          </cell>
        </row>
        <row r="78">
          <cell r="A78" t="str">
            <v>NAT-01</v>
          </cell>
          <cell r="B78" t="str">
            <v>SERCOMTEL CELULAR</v>
          </cell>
          <cell r="C78" t="str">
            <v>NAT01</v>
          </cell>
          <cell r="D78">
            <v>1</v>
          </cell>
          <cell r="E78">
            <v>2</v>
          </cell>
          <cell r="F78">
            <v>0</v>
          </cell>
          <cell r="G78">
            <v>0</v>
          </cell>
          <cell r="H78" t="str">
            <v>NAT-01</v>
          </cell>
          <cell r="I78" t="str">
            <v>G1</v>
          </cell>
        </row>
        <row r="79">
          <cell r="A79" t="str">
            <v>APS1-01</v>
          </cell>
          <cell r="B79" t="str">
            <v>TIM TELEPAR</v>
          </cell>
          <cell r="C79" t="str">
            <v>APS101</v>
          </cell>
          <cell r="D79" t="str">
            <v>VER TIM</v>
          </cell>
          <cell r="E79" t="str">
            <v>VER TIM</v>
          </cell>
          <cell r="F79" t="str">
            <v>VER TIM</v>
          </cell>
          <cell r="G79" t="str">
            <v>VER TIM</v>
          </cell>
          <cell r="H79" t="str">
            <v>APS1-01</v>
          </cell>
          <cell r="I79" t="str">
            <v>ver tim</v>
          </cell>
        </row>
        <row r="80">
          <cell r="A80" t="str">
            <v>APS1-02</v>
          </cell>
          <cell r="B80" t="str">
            <v>TIM TELEPAR</v>
          </cell>
          <cell r="C80" t="str">
            <v>APS102</v>
          </cell>
          <cell r="D80" t="str">
            <v>VER TIM</v>
          </cell>
          <cell r="E80" t="str">
            <v>VER TIM</v>
          </cell>
          <cell r="F80" t="str">
            <v>VER TIM</v>
          </cell>
          <cell r="G80" t="str">
            <v>VER TIM</v>
          </cell>
          <cell r="H80" t="str">
            <v>APS1-02</v>
          </cell>
          <cell r="I80" t="str">
            <v>ver tim</v>
          </cell>
        </row>
        <row r="81">
          <cell r="A81" t="str">
            <v>APS1-03</v>
          </cell>
          <cell r="B81" t="str">
            <v>TIM TELEPAR</v>
          </cell>
          <cell r="C81" t="str">
            <v>APS103</v>
          </cell>
          <cell r="D81" t="str">
            <v>VER TIM</v>
          </cell>
          <cell r="E81" t="str">
            <v>VER TIM</v>
          </cell>
          <cell r="F81" t="str">
            <v>VER TIM</v>
          </cell>
          <cell r="G81" t="str">
            <v>VER TIM</v>
          </cell>
          <cell r="H81" t="str">
            <v>APS1-03</v>
          </cell>
          <cell r="I81" t="str">
            <v>ver tim</v>
          </cell>
        </row>
        <row r="82">
          <cell r="A82" t="str">
            <v>APS2-01</v>
          </cell>
          <cell r="B82" t="str">
            <v>TIM TELEPAR</v>
          </cell>
          <cell r="C82" t="str">
            <v>APS201</v>
          </cell>
          <cell r="D82" t="str">
            <v>VER TIM</v>
          </cell>
          <cell r="E82" t="str">
            <v>VER TIM</v>
          </cell>
          <cell r="F82" t="str">
            <v>VER TIM</v>
          </cell>
          <cell r="G82" t="str">
            <v>VER TIM</v>
          </cell>
          <cell r="H82" t="str">
            <v>APS2-01</v>
          </cell>
          <cell r="I82" t="str">
            <v>ver tim</v>
          </cell>
        </row>
        <row r="83">
          <cell r="A83" t="str">
            <v>APS2-02</v>
          </cell>
          <cell r="B83" t="str">
            <v>TIM TELEPAR</v>
          </cell>
          <cell r="C83" t="str">
            <v>APS202</v>
          </cell>
          <cell r="D83" t="str">
            <v>VER TIM</v>
          </cell>
          <cell r="E83" t="str">
            <v>VER TIM</v>
          </cell>
          <cell r="F83" t="str">
            <v>VER TIM</v>
          </cell>
          <cell r="G83" t="str">
            <v>VER TIM</v>
          </cell>
          <cell r="H83" t="str">
            <v>APS2-02</v>
          </cell>
          <cell r="I83" t="str">
            <v>ver tim</v>
          </cell>
        </row>
        <row r="84">
          <cell r="A84" t="str">
            <v>APS2-03</v>
          </cell>
          <cell r="B84" t="str">
            <v>TIM TELEPAR</v>
          </cell>
          <cell r="C84" t="str">
            <v>APS203</v>
          </cell>
          <cell r="D84" t="str">
            <v>VER TIM</v>
          </cell>
          <cell r="E84" t="str">
            <v>VER TIM</v>
          </cell>
          <cell r="F84" t="str">
            <v>VER TIM</v>
          </cell>
          <cell r="G84" t="str">
            <v>VER TIM</v>
          </cell>
          <cell r="H84" t="str">
            <v>APS2-03</v>
          </cell>
          <cell r="I84" t="str">
            <v>ver tim</v>
          </cell>
        </row>
        <row r="85">
          <cell r="A85" t="str">
            <v>APU1-01</v>
          </cell>
          <cell r="B85" t="str">
            <v>TIM TELEPAR</v>
          </cell>
          <cell r="C85" t="str">
            <v>APU101</v>
          </cell>
          <cell r="D85" t="str">
            <v>VER TIM</v>
          </cell>
          <cell r="E85" t="str">
            <v>VER TIM</v>
          </cell>
          <cell r="F85" t="str">
            <v>VER TIM</v>
          </cell>
          <cell r="G85" t="str">
            <v>VER TIM</v>
          </cell>
          <cell r="H85" t="str">
            <v>APU1-01</v>
          </cell>
          <cell r="I85" t="str">
            <v>ver tim</v>
          </cell>
        </row>
        <row r="86">
          <cell r="A86" t="str">
            <v>APU1-02</v>
          </cell>
          <cell r="B86" t="str">
            <v>TIM TELEPAR</v>
          </cell>
          <cell r="C86" t="str">
            <v>APU102</v>
          </cell>
          <cell r="D86" t="str">
            <v>VER TIM</v>
          </cell>
          <cell r="E86" t="str">
            <v>VER TIM</v>
          </cell>
          <cell r="F86" t="str">
            <v>VER TIM</v>
          </cell>
          <cell r="G86" t="str">
            <v>VER TIM</v>
          </cell>
          <cell r="H86" t="str">
            <v>APU1-02</v>
          </cell>
          <cell r="I86" t="str">
            <v>ver tim</v>
          </cell>
        </row>
        <row r="87">
          <cell r="A87" t="str">
            <v>APU1-03</v>
          </cell>
          <cell r="B87" t="str">
            <v>TIM TELEPAR</v>
          </cell>
          <cell r="C87" t="str">
            <v>APU103</v>
          </cell>
          <cell r="D87" t="str">
            <v>VER TIM</v>
          </cell>
          <cell r="E87" t="str">
            <v>VER TIM</v>
          </cell>
          <cell r="F87" t="str">
            <v>VER TIM</v>
          </cell>
          <cell r="G87" t="str">
            <v>VER TIM</v>
          </cell>
          <cell r="H87" t="str">
            <v>APU1-03</v>
          </cell>
          <cell r="I87" t="str">
            <v>ver tim</v>
          </cell>
        </row>
        <row r="88">
          <cell r="A88" t="str">
            <v>APU2-02</v>
          </cell>
          <cell r="B88" t="str">
            <v>TIM TELEPAR</v>
          </cell>
          <cell r="C88" t="str">
            <v>APU202</v>
          </cell>
          <cell r="D88" t="str">
            <v>VER TIM</v>
          </cell>
          <cell r="E88" t="str">
            <v>VER TIM</v>
          </cell>
          <cell r="F88" t="str">
            <v>VER TIM</v>
          </cell>
          <cell r="G88" t="str">
            <v>VER TIM</v>
          </cell>
          <cell r="H88" t="str">
            <v>APU2-02</v>
          </cell>
          <cell r="I88" t="str">
            <v>ver tim</v>
          </cell>
        </row>
        <row r="89">
          <cell r="A89" t="str">
            <v>APU2-01</v>
          </cell>
          <cell r="B89" t="str">
            <v>TIM TELEPAR</v>
          </cell>
          <cell r="C89" t="str">
            <v>APU201</v>
          </cell>
          <cell r="D89" t="str">
            <v>VER TIM</v>
          </cell>
          <cell r="E89" t="str">
            <v>VER TIM</v>
          </cell>
          <cell r="F89" t="str">
            <v>VER TIM</v>
          </cell>
          <cell r="G89" t="str">
            <v>VER TIM</v>
          </cell>
          <cell r="H89" t="str">
            <v>APU2-01</v>
          </cell>
          <cell r="I89" t="str">
            <v>ver tim</v>
          </cell>
        </row>
        <row r="90">
          <cell r="A90" t="str">
            <v>APU2-03</v>
          </cell>
          <cell r="B90" t="str">
            <v>TIM TELEPAR</v>
          </cell>
          <cell r="C90" t="str">
            <v>APU203</v>
          </cell>
          <cell r="D90" t="str">
            <v>VER TIM</v>
          </cell>
          <cell r="E90" t="str">
            <v>VER TIM</v>
          </cell>
          <cell r="F90" t="str">
            <v>VER TIM</v>
          </cell>
          <cell r="G90" t="str">
            <v>VER TIM</v>
          </cell>
          <cell r="H90" t="str">
            <v>APU2-03</v>
          </cell>
          <cell r="I90" t="str">
            <v>ver tim</v>
          </cell>
        </row>
        <row r="91">
          <cell r="A91" t="str">
            <v>CAB1-01</v>
          </cell>
          <cell r="B91" t="str">
            <v>TIM TELEPAR</v>
          </cell>
          <cell r="C91" t="str">
            <v>CAB101</v>
          </cell>
          <cell r="D91" t="str">
            <v>VER TIM</v>
          </cell>
          <cell r="E91" t="str">
            <v>VER TIM</v>
          </cell>
          <cell r="F91" t="str">
            <v>VER TIM</v>
          </cell>
          <cell r="G91" t="str">
            <v>VER TIM</v>
          </cell>
          <cell r="H91" t="str">
            <v>CAB1-01</v>
          </cell>
          <cell r="I91" t="str">
            <v>ver tim</v>
          </cell>
        </row>
        <row r="92">
          <cell r="A92" t="str">
            <v>CAB1-02</v>
          </cell>
          <cell r="B92" t="str">
            <v>TIM TELEPAR</v>
          </cell>
          <cell r="C92" t="str">
            <v>CAB102</v>
          </cell>
          <cell r="D92" t="str">
            <v>VER TIM</v>
          </cell>
          <cell r="E92" t="str">
            <v>VER TIM</v>
          </cell>
          <cell r="F92" t="str">
            <v>VER TIM</v>
          </cell>
          <cell r="G92" t="str">
            <v>VER TIM</v>
          </cell>
          <cell r="H92" t="str">
            <v>CAB1-02</v>
          </cell>
          <cell r="I92" t="str">
            <v>ver tim</v>
          </cell>
        </row>
        <row r="93">
          <cell r="A93" t="str">
            <v>CAB1-03</v>
          </cell>
          <cell r="B93" t="str">
            <v>TIM TELEPAR</v>
          </cell>
          <cell r="C93" t="str">
            <v>CAB103</v>
          </cell>
          <cell r="D93" t="str">
            <v>VER TIM</v>
          </cell>
          <cell r="E93" t="str">
            <v>VER TIM</v>
          </cell>
          <cell r="F93" t="str">
            <v>VER TIM</v>
          </cell>
          <cell r="G93" t="str">
            <v>VER TIM</v>
          </cell>
          <cell r="H93" t="str">
            <v>CAB1-03</v>
          </cell>
          <cell r="I93" t="str">
            <v>ver tim</v>
          </cell>
        </row>
        <row r="94">
          <cell r="A94" t="str">
            <v>CAB2-01</v>
          </cell>
          <cell r="B94" t="str">
            <v>TIM TELEPAR</v>
          </cell>
          <cell r="C94" t="str">
            <v>CAB201</v>
          </cell>
          <cell r="D94" t="str">
            <v>VER TIM</v>
          </cell>
          <cell r="E94" t="str">
            <v>VER TIM</v>
          </cell>
          <cell r="F94" t="str">
            <v>VER TIM</v>
          </cell>
          <cell r="G94" t="str">
            <v>VER TIM</v>
          </cell>
          <cell r="H94" t="str">
            <v>CAB2-01</v>
          </cell>
          <cell r="I94" t="str">
            <v>ver tim</v>
          </cell>
        </row>
        <row r="95">
          <cell r="A95" t="str">
            <v>CAB2-02</v>
          </cell>
          <cell r="B95" t="str">
            <v>TIM TELEPAR</v>
          </cell>
          <cell r="C95" t="str">
            <v>CAB202</v>
          </cell>
          <cell r="D95" t="str">
            <v>VER TIM</v>
          </cell>
          <cell r="E95" t="str">
            <v>VER TIM</v>
          </cell>
          <cell r="F95" t="str">
            <v>VER TIM</v>
          </cell>
          <cell r="G95" t="str">
            <v>VER TIM</v>
          </cell>
          <cell r="H95" t="str">
            <v>CAB2-02</v>
          </cell>
          <cell r="I95" t="str">
            <v>ver tim</v>
          </cell>
        </row>
        <row r="96">
          <cell r="A96" t="str">
            <v>CAB2-03</v>
          </cell>
          <cell r="B96" t="str">
            <v>TIM TELEPAR</v>
          </cell>
          <cell r="C96" t="str">
            <v>CAB203</v>
          </cell>
          <cell r="D96" t="str">
            <v>VER TIM</v>
          </cell>
          <cell r="E96" t="str">
            <v>VER TIM</v>
          </cell>
          <cell r="F96" t="str">
            <v>VER TIM</v>
          </cell>
          <cell r="G96" t="str">
            <v>VER TIM</v>
          </cell>
          <cell r="H96" t="str">
            <v>CAB2-03</v>
          </cell>
          <cell r="I96" t="str">
            <v>ver tim</v>
          </cell>
        </row>
        <row r="97">
          <cell r="A97" t="str">
            <v>CPP1-01</v>
          </cell>
          <cell r="B97" t="str">
            <v>TIM TELEPAR</v>
          </cell>
          <cell r="C97" t="str">
            <v>CPP101</v>
          </cell>
          <cell r="D97" t="str">
            <v>VER TIM</v>
          </cell>
          <cell r="E97" t="str">
            <v>VER TIM</v>
          </cell>
          <cell r="F97" t="str">
            <v>VER TIM</v>
          </cell>
          <cell r="G97" t="str">
            <v>VER TIM</v>
          </cell>
          <cell r="H97" t="str">
            <v>CPP1-01</v>
          </cell>
          <cell r="I97" t="str">
            <v>ver tim</v>
          </cell>
        </row>
        <row r="98">
          <cell r="A98" t="str">
            <v>CPP1-02</v>
          </cell>
          <cell r="B98" t="str">
            <v>TIM TELEPAR</v>
          </cell>
          <cell r="C98" t="str">
            <v>CPP102</v>
          </cell>
          <cell r="D98" t="str">
            <v>VER TIM</v>
          </cell>
          <cell r="E98" t="str">
            <v>VER TIM</v>
          </cell>
          <cell r="F98" t="str">
            <v>VER TIM</v>
          </cell>
          <cell r="G98" t="str">
            <v>VER TIM</v>
          </cell>
          <cell r="H98" t="str">
            <v>CPP1-02</v>
          </cell>
          <cell r="I98" t="str">
            <v>ver tim</v>
          </cell>
        </row>
        <row r="99">
          <cell r="A99" t="str">
            <v>CPP1-03</v>
          </cell>
          <cell r="B99" t="str">
            <v>TIM TELEPAR</v>
          </cell>
          <cell r="C99" t="str">
            <v>CPP103</v>
          </cell>
          <cell r="D99" t="str">
            <v>VER TIM</v>
          </cell>
          <cell r="E99" t="str">
            <v>VER TIM</v>
          </cell>
          <cell r="F99" t="str">
            <v>VER TIM</v>
          </cell>
          <cell r="G99" t="str">
            <v>VER TIM</v>
          </cell>
          <cell r="H99" t="str">
            <v>CPP1-03</v>
          </cell>
          <cell r="I99" t="str">
            <v>ver tim</v>
          </cell>
        </row>
        <row r="100">
          <cell r="A100" t="str">
            <v>CPP2-01</v>
          </cell>
          <cell r="B100" t="str">
            <v>TIM TELEPAR</v>
          </cell>
          <cell r="C100" t="str">
            <v>CPP201</v>
          </cell>
          <cell r="D100" t="str">
            <v>VER TIM</v>
          </cell>
          <cell r="E100" t="str">
            <v>VER TIM</v>
          </cell>
          <cell r="F100" t="str">
            <v>VER TIM</v>
          </cell>
          <cell r="G100" t="str">
            <v>VER TIM</v>
          </cell>
          <cell r="H100" t="str">
            <v>CPP2-01</v>
          </cell>
          <cell r="I100" t="str">
            <v>ver tim</v>
          </cell>
        </row>
        <row r="101">
          <cell r="A101" t="str">
            <v>CPP2-02</v>
          </cell>
          <cell r="B101" t="str">
            <v>TIM TELEPAR</v>
          </cell>
          <cell r="C101" t="str">
            <v>CPP202</v>
          </cell>
          <cell r="D101" t="str">
            <v>VER TIM</v>
          </cell>
          <cell r="E101" t="str">
            <v>VER TIM</v>
          </cell>
          <cell r="F101" t="str">
            <v>VER TIM</v>
          </cell>
          <cell r="G101" t="str">
            <v>VER TIM</v>
          </cell>
          <cell r="H101" t="str">
            <v>CPP2-02</v>
          </cell>
          <cell r="I101" t="str">
            <v>ver tim</v>
          </cell>
        </row>
        <row r="102">
          <cell r="A102" t="str">
            <v>CPP2-03</v>
          </cell>
          <cell r="B102" t="str">
            <v>TIM TELEPAR</v>
          </cell>
          <cell r="C102" t="str">
            <v>CPP203</v>
          </cell>
          <cell r="D102" t="str">
            <v>VER TIM</v>
          </cell>
          <cell r="E102" t="str">
            <v>VER TIM</v>
          </cell>
          <cell r="F102" t="str">
            <v>VER TIM</v>
          </cell>
          <cell r="G102" t="str">
            <v>VER TIM</v>
          </cell>
          <cell r="H102" t="str">
            <v>CPP2-03</v>
          </cell>
          <cell r="I102" t="str">
            <v>ver tim</v>
          </cell>
        </row>
        <row r="103">
          <cell r="A103" t="str">
            <v>IOR-01</v>
          </cell>
          <cell r="B103" t="str">
            <v>TIM TELEPAR</v>
          </cell>
          <cell r="C103" t="str">
            <v>IOR01</v>
          </cell>
          <cell r="D103" t="str">
            <v>VER TIM</v>
          </cell>
          <cell r="E103" t="str">
            <v>VER TIM</v>
          </cell>
          <cell r="F103" t="str">
            <v>VER TIM</v>
          </cell>
          <cell r="G103" t="str">
            <v>VER TIM</v>
          </cell>
          <cell r="H103" t="str">
            <v>IOR-01</v>
          </cell>
          <cell r="I103" t="str">
            <v>ver tim</v>
          </cell>
        </row>
        <row r="104">
          <cell r="A104" t="str">
            <v>IOR-02</v>
          </cell>
          <cell r="B104" t="str">
            <v>TIM TELEPAR</v>
          </cell>
          <cell r="C104" t="str">
            <v>IOR02</v>
          </cell>
          <cell r="D104" t="str">
            <v>VER TIM</v>
          </cell>
          <cell r="E104" t="str">
            <v>VER TIM</v>
          </cell>
          <cell r="F104" t="str">
            <v>VER TIM</v>
          </cell>
          <cell r="G104" t="str">
            <v>VER TIM</v>
          </cell>
          <cell r="H104" t="str">
            <v>IOR-02</v>
          </cell>
          <cell r="I104" t="str">
            <v>ver tim</v>
          </cell>
        </row>
        <row r="105">
          <cell r="A105" t="str">
            <v>IOR-03</v>
          </cell>
          <cell r="B105" t="str">
            <v>TIM TELEPAR</v>
          </cell>
          <cell r="C105" t="str">
            <v>IOR03</v>
          </cell>
          <cell r="D105" t="str">
            <v>VER TIM</v>
          </cell>
          <cell r="E105" t="str">
            <v>VER TIM</v>
          </cell>
          <cell r="F105" t="str">
            <v>VER TIM</v>
          </cell>
          <cell r="G105" t="str">
            <v>VER TIM</v>
          </cell>
          <cell r="H105" t="str">
            <v>IOR-03</v>
          </cell>
          <cell r="I105" t="str">
            <v>ver tim</v>
          </cell>
        </row>
        <row r="106">
          <cell r="A106" t="str">
            <v>RLA-01</v>
          </cell>
          <cell r="B106" t="str">
            <v>TIM TELEPAR</v>
          </cell>
          <cell r="C106" t="str">
            <v>RLA01</v>
          </cell>
          <cell r="D106" t="str">
            <v>VER TIM</v>
          </cell>
          <cell r="E106" t="str">
            <v>VER TIM</v>
          </cell>
          <cell r="F106" t="str">
            <v>VER TIM</v>
          </cell>
          <cell r="G106" t="str">
            <v>VER TIM</v>
          </cell>
          <cell r="H106" t="str">
            <v>RLA-01</v>
          </cell>
          <cell r="I106" t="str">
            <v>ver tim</v>
          </cell>
        </row>
        <row r="107">
          <cell r="A107" t="str">
            <v>RLA-02</v>
          </cell>
          <cell r="B107" t="str">
            <v>TIM TELEPAR</v>
          </cell>
          <cell r="C107" t="str">
            <v>RLA02</v>
          </cell>
          <cell r="D107" t="str">
            <v>VER TIM</v>
          </cell>
          <cell r="E107" t="str">
            <v>VER TIM</v>
          </cell>
          <cell r="F107" t="str">
            <v>VER TIM</v>
          </cell>
          <cell r="G107" t="str">
            <v>VER TIM</v>
          </cell>
          <cell r="H107" t="str">
            <v>RLA-02</v>
          </cell>
          <cell r="I107" t="str">
            <v>ver tim</v>
          </cell>
        </row>
        <row r="108">
          <cell r="A108" t="str">
            <v>RLA-03</v>
          </cell>
          <cell r="B108" t="str">
            <v>TIM TELEPAR</v>
          </cell>
          <cell r="C108" t="str">
            <v>RLA03</v>
          </cell>
          <cell r="D108" t="str">
            <v>VER TIM</v>
          </cell>
          <cell r="E108" t="str">
            <v>VER TIM</v>
          </cell>
          <cell r="F108" t="str">
            <v>VER TIM</v>
          </cell>
          <cell r="G108" t="str">
            <v>VER TIM</v>
          </cell>
          <cell r="H108" t="str">
            <v>RLA-03</v>
          </cell>
          <cell r="I108" t="str">
            <v>ver tim</v>
          </cell>
        </row>
      </sheetData>
      <sheetData sheetId="15" refreshError="1">
        <row r="4">
          <cell r="A4" t="str">
            <v>cel</v>
          </cell>
          <cell r="D4" t="str">
            <v>dev</v>
          </cell>
          <cell r="E4" t="str">
            <v>dcch</v>
          </cell>
          <cell r="F4" t="str">
            <v>dev</v>
          </cell>
          <cell r="G4" t="str">
            <v>dcch-r</v>
          </cell>
          <cell r="H4" t="str">
            <v>dev</v>
          </cell>
          <cell r="I4" t="str">
            <v>acc</v>
          </cell>
          <cell r="J4" t="str">
            <v>col (dcc)</v>
          </cell>
          <cell r="K4" t="str">
            <v>cel</v>
          </cell>
          <cell r="L4" t="str">
            <v>gr. 7/21</v>
          </cell>
        </row>
        <row r="5">
          <cell r="A5" t="str">
            <v>ALP-01</v>
          </cell>
          <cell r="B5" t="str">
            <v>SERCOMTEL CELULAR</v>
          </cell>
          <cell r="C5" t="str">
            <v>ALP01</v>
          </cell>
          <cell r="D5" t="str">
            <v>160</v>
          </cell>
          <cell r="E5">
            <v>13</v>
          </cell>
          <cell r="F5" t="str">
            <v>161</v>
          </cell>
          <cell r="G5">
            <v>994</v>
          </cell>
          <cell r="H5" t="str">
            <v>288</v>
          </cell>
          <cell r="I5">
            <v>328</v>
          </cell>
          <cell r="J5">
            <v>3</v>
          </cell>
          <cell r="K5" t="str">
            <v>ALP-01</v>
          </cell>
          <cell r="L5" t="str">
            <v>F1</v>
          </cell>
        </row>
        <row r="6">
          <cell r="A6" t="str">
            <v>ALP-02</v>
          </cell>
          <cell r="B6" t="str">
            <v>SERCOMTEL CELULAR</v>
          </cell>
          <cell r="C6" t="str">
            <v>ALP02</v>
          </cell>
          <cell r="D6" t="str">
            <v>162</v>
          </cell>
          <cell r="E6">
            <v>27</v>
          </cell>
          <cell r="F6" t="str">
            <v>163</v>
          </cell>
          <cell r="G6">
            <v>6</v>
          </cell>
          <cell r="H6" t="str">
            <v>290</v>
          </cell>
          <cell r="I6">
            <v>321</v>
          </cell>
          <cell r="J6">
            <v>1</v>
          </cell>
          <cell r="K6" t="str">
            <v>ALP-02</v>
          </cell>
          <cell r="L6" t="str">
            <v>F2</v>
          </cell>
        </row>
        <row r="7">
          <cell r="A7" t="str">
            <v>ALP-03</v>
          </cell>
          <cell r="B7" t="str">
            <v>SERCOMTEL CELULAR</v>
          </cell>
          <cell r="C7" t="str">
            <v>ALP03</v>
          </cell>
          <cell r="D7" t="str">
            <v>164</v>
          </cell>
          <cell r="E7">
            <v>1022</v>
          </cell>
          <cell r="F7" t="str">
            <v>165</v>
          </cell>
          <cell r="G7">
            <v>1001</v>
          </cell>
          <cell r="H7" t="str">
            <v>292</v>
          </cell>
          <cell r="I7">
            <v>314</v>
          </cell>
          <cell r="J7">
            <v>1</v>
          </cell>
          <cell r="K7" t="str">
            <v>ALP-03</v>
          </cell>
          <cell r="L7" t="str">
            <v>F3</v>
          </cell>
        </row>
        <row r="8">
          <cell r="A8" t="str">
            <v>BAH-01</v>
          </cell>
          <cell r="B8" t="str">
            <v>SERCOMTEL CELULAR</v>
          </cell>
          <cell r="C8" t="str">
            <v>BAH01</v>
          </cell>
          <cell r="D8" t="str">
            <v>100</v>
          </cell>
          <cell r="E8">
            <v>1016</v>
          </cell>
          <cell r="F8" t="str">
            <v>101</v>
          </cell>
          <cell r="G8">
            <v>679</v>
          </cell>
          <cell r="H8" t="str">
            <v>256</v>
          </cell>
          <cell r="I8">
            <v>329</v>
          </cell>
          <cell r="J8">
            <v>2</v>
          </cell>
          <cell r="K8" t="str">
            <v>BAH-01</v>
          </cell>
          <cell r="L8" t="str">
            <v>E1</v>
          </cell>
        </row>
        <row r="9">
          <cell r="A9" t="str">
            <v>BAH-02</v>
          </cell>
          <cell r="B9" t="str">
            <v>SERCOMTEL CELULAR</v>
          </cell>
          <cell r="C9" t="str">
            <v>BAH02</v>
          </cell>
          <cell r="D9" t="str">
            <v>102</v>
          </cell>
          <cell r="E9">
            <v>672</v>
          </cell>
          <cell r="F9" t="str">
            <v>103</v>
          </cell>
          <cell r="G9">
            <v>714</v>
          </cell>
          <cell r="H9" t="str">
            <v>258</v>
          </cell>
          <cell r="I9">
            <v>322</v>
          </cell>
          <cell r="J9">
            <v>2</v>
          </cell>
          <cell r="K9" t="str">
            <v>BAH-02</v>
          </cell>
          <cell r="L9" t="str">
            <v>E2</v>
          </cell>
        </row>
        <row r="10">
          <cell r="A10" t="str">
            <v>BAH-03</v>
          </cell>
          <cell r="B10" t="str">
            <v>SERCOMTEL CELULAR</v>
          </cell>
          <cell r="C10" t="str">
            <v>BAH03</v>
          </cell>
          <cell r="D10" t="str">
            <v>104</v>
          </cell>
          <cell r="E10">
            <v>686</v>
          </cell>
          <cell r="F10" t="str">
            <v>105</v>
          </cell>
          <cell r="G10">
            <v>707</v>
          </cell>
          <cell r="H10" t="str">
            <v>260</v>
          </cell>
          <cell r="I10">
            <v>315</v>
          </cell>
          <cell r="J10">
            <v>2</v>
          </cell>
          <cell r="K10" t="str">
            <v>BAH-03</v>
          </cell>
          <cell r="L10" t="str">
            <v>E3</v>
          </cell>
        </row>
        <row r="11">
          <cell r="A11" t="str">
            <v>CAS-01</v>
          </cell>
          <cell r="B11" t="str">
            <v>SERCOMTEL CELULAR</v>
          </cell>
          <cell r="C11" t="str">
            <v>CAS01</v>
          </cell>
          <cell r="D11" t="str">
            <v>200</v>
          </cell>
          <cell r="E11">
            <v>1019</v>
          </cell>
          <cell r="F11" t="str">
            <v>201</v>
          </cell>
          <cell r="G11">
            <v>998</v>
          </cell>
          <cell r="H11" t="str">
            <v>168</v>
          </cell>
          <cell r="I11">
            <v>332</v>
          </cell>
          <cell r="J11">
            <v>1</v>
          </cell>
          <cell r="K11" t="str">
            <v>CAS-01</v>
          </cell>
          <cell r="L11" t="str">
            <v>B1</v>
          </cell>
        </row>
        <row r="12">
          <cell r="A12" t="str">
            <v>CAS-02</v>
          </cell>
          <cell r="B12" t="str">
            <v>SERCOMTEL CELULAR</v>
          </cell>
          <cell r="C12" t="str">
            <v>CAS02</v>
          </cell>
          <cell r="D12" t="str">
            <v>202</v>
          </cell>
          <cell r="E12">
            <v>1012</v>
          </cell>
          <cell r="F12" t="str">
            <v>203</v>
          </cell>
          <cell r="G12">
            <v>991</v>
          </cell>
          <cell r="H12" t="str">
            <v>170</v>
          </cell>
          <cell r="I12">
            <v>325</v>
          </cell>
          <cell r="J12">
            <v>3</v>
          </cell>
          <cell r="K12" t="str">
            <v>CAS-02</v>
          </cell>
          <cell r="L12" t="str">
            <v>B2</v>
          </cell>
        </row>
        <row r="13">
          <cell r="A13" t="str">
            <v>CAS-03</v>
          </cell>
          <cell r="B13" t="str">
            <v>SERCOMTEL CELULAR</v>
          </cell>
          <cell r="C13" t="str">
            <v>CAS03</v>
          </cell>
          <cell r="D13" t="str">
            <v>204</v>
          </cell>
          <cell r="E13">
            <v>1005</v>
          </cell>
          <cell r="F13" t="str">
            <v>205</v>
          </cell>
          <cell r="G13">
            <v>710</v>
          </cell>
          <cell r="H13" t="str">
            <v>172</v>
          </cell>
          <cell r="I13">
            <v>318</v>
          </cell>
          <cell r="J13">
            <v>1</v>
          </cell>
          <cell r="K13" t="str">
            <v>CAS-03</v>
          </cell>
          <cell r="L13" t="str">
            <v>B3</v>
          </cell>
        </row>
        <row r="14">
          <cell r="A14" t="str">
            <v>CP1</v>
          </cell>
          <cell r="B14" t="str">
            <v>SERCOMTEL CELULAR</v>
          </cell>
          <cell r="C14" t="str">
            <v>CP1</v>
          </cell>
          <cell r="D14" t="str">
            <v>624</v>
          </cell>
          <cell r="E14">
            <v>1019</v>
          </cell>
          <cell r="F14" t="str">
            <v>625</v>
          </cell>
          <cell r="G14">
            <v>998</v>
          </cell>
          <cell r="H14" t="str">
            <v>392</v>
          </cell>
          <cell r="I14">
            <v>332</v>
          </cell>
          <cell r="J14">
            <v>0</v>
          </cell>
          <cell r="K14" t="str">
            <v>CP1</v>
          </cell>
          <cell r="L14" t="str">
            <v>B1</v>
          </cell>
        </row>
        <row r="15">
          <cell r="A15" t="str">
            <v>JCD-01</v>
          </cell>
          <cell r="B15" t="str">
            <v>SERCOMTEL CELULAR</v>
          </cell>
          <cell r="C15" t="str">
            <v>JCD01</v>
          </cell>
          <cell r="D15" t="str">
            <v>64</v>
          </cell>
          <cell r="E15">
            <v>680</v>
          </cell>
          <cell r="F15" t="str">
            <v>65</v>
          </cell>
          <cell r="G15">
            <v>701</v>
          </cell>
          <cell r="H15" t="str">
            <v>16</v>
          </cell>
          <cell r="I15">
            <v>330</v>
          </cell>
          <cell r="J15">
            <v>2</v>
          </cell>
          <cell r="K15" t="str">
            <v>JCD-01</v>
          </cell>
          <cell r="L15" t="str">
            <v>D1</v>
          </cell>
        </row>
        <row r="16">
          <cell r="A16" t="str">
            <v>JCD-02</v>
          </cell>
          <cell r="B16" t="str">
            <v>SERCOMTEL CELULAR</v>
          </cell>
          <cell r="C16" t="str">
            <v>JCD02</v>
          </cell>
          <cell r="D16" t="str">
            <v>66</v>
          </cell>
          <cell r="E16">
            <v>694</v>
          </cell>
          <cell r="F16" t="str">
            <v>67</v>
          </cell>
          <cell r="G16">
            <v>715</v>
          </cell>
          <cell r="H16" t="str">
            <v>18</v>
          </cell>
          <cell r="I16">
            <v>323</v>
          </cell>
          <cell r="J16">
            <v>2</v>
          </cell>
          <cell r="K16" t="str">
            <v>JCD-02</v>
          </cell>
          <cell r="L16" t="str">
            <v>D2</v>
          </cell>
        </row>
        <row r="17">
          <cell r="A17" t="str">
            <v>JCD-03</v>
          </cell>
          <cell r="B17" t="str">
            <v>SERCOMTEL CELULAR</v>
          </cell>
          <cell r="C17" t="str">
            <v>JCD03</v>
          </cell>
          <cell r="D17" t="str">
            <v>68</v>
          </cell>
          <cell r="E17">
            <v>708</v>
          </cell>
          <cell r="F17" t="str">
            <v>69</v>
          </cell>
          <cell r="G17">
            <v>687</v>
          </cell>
          <cell r="H17" t="str">
            <v>20</v>
          </cell>
          <cell r="I17">
            <v>316</v>
          </cell>
          <cell r="J17">
            <v>2</v>
          </cell>
          <cell r="K17" t="str">
            <v>JCD-03</v>
          </cell>
          <cell r="L17" t="str">
            <v>D3</v>
          </cell>
        </row>
        <row r="18">
          <cell r="A18" t="str">
            <v>JGS-01</v>
          </cell>
          <cell r="B18" t="str">
            <v>SERCOMTEL CELULAR</v>
          </cell>
          <cell r="C18" t="str">
            <v>JGS01</v>
          </cell>
          <cell r="D18" t="str">
            <v>32</v>
          </cell>
          <cell r="E18">
            <v>681</v>
          </cell>
          <cell r="F18" t="str">
            <v>33</v>
          </cell>
          <cell r="G18">
            <v>702</v>
          </cell>
          <cell r="H18" t="str">
            <v>32</v>
          </cell>
          <cell r="I18">
            <v>331</v>
          </cell>
          <cell r="J18">
            <v>2</v>
          </cell>
          <cell r="K18" t="str">
            <v>JGS-01</v>
          </cell>
          <cell r="L18" t="str">
            <v>C1</v>
          </cell>
        </row>
        <row r="19">
          <cell r="A19" t="str">
            <v>JGS-02</v>
          </cell>
          <cell r="B19" t="str">
            <v>SERCOMTEL CELULAR</v>
          </cell>
          <cell r="C19" t="str">
            <v>JGS02</v>
          </cell>
          <cell r="D19" t="str">
            <v>34</v>
          </cell>
          <cell r="E19">
            <v>695</v>
          </cell>
          <cell r="F19" t="str">
            <v>35</v>
          </cell>
          <cell r="G19">
            <v>674</v>
          </cell>
          <cell r="H19" t="str">
            <v>34</v>
          </cell>
          <cell r="I19">
            <v>324</v>
          </cell>
          <cell r="J19">
            <v>2</v>
          </cell>
          <cell r="K19" t="str">
            <v>JGS-02</v>
          </cell>
          <cell r="L19" t="str">
            <v>C2</v>
          </cell>
        </row>
        <row r="20">
          <cell r="A20" t="str">
            <v>JGS-03</v>
          </cell>
          <cell r="B20" t="str">
            <v>SERCOMTEL CELULAR</v>
          </cell>
          <cell r="C20" t="str">
            <v>JGS03</v>
          </cell>
          <cell r="D20" t="str">
            <v>36</v>
          </cell>
          <cell r="E20">
            <v>688</v>
          </cell>
          <cell r="F20" t="str">
            <v>37</v>
          </cell>
          <cell r="G20">
            <v>667</v>
          </cell>
          <cell r="H20" t="str">
            <v>36</v>
          </cell>
          <cell r="I20">
            <v>317</v>
          </cell>
          <cell r="J20">
            <v>2</v>
          </cell>
          <cell r="K20" t="str">
            <v>JGS-03</v>
          </cell>
          <cell r="L20" t="str">
            <v>C3</v>
          </cell>
        </row>
        <row r="21">
          <cell r="A21" t="str">
            <v>LRV-01</v>
          </cell>
          <cell r="B21" t="str">
            <v>SERCOMTEL CELULAR</v>
          </cell>
          <cell r="C21" t="str">
            <v>LRV01</v>
          </cell>
          <cell r="D21" t="str">
            <v>24</v>
          </cell>
          <cell r="E21">
            <v>10</v>
          </cell>
          <cell r="F21" t="str">
            <v>25</v>
          </cell>
          <cell r="G21">
            <v>31</v>
          </cell>
          <cell r="H21" t="str">
            <v>72</v>
          </cell>
          <cell r="I21">
            <v>325</v>
          </cell>
          <cell r="J21">
            <v>0</v>
          </cell>
          <cell r="K21" t="str">
            <v>LRV-01</v>
          </cell>
          <cell r="L21" t="str">
            <v>B2</v>
          </cell>
        </row>
        <row r="22">
          <cell r="A22" t="str">
            <v>MC1</v>
          </cell>
          <cell r="B22" t="str">
            <v>SERCOMTEL CELULAR</v>
          </cell>
          <cell r="C22" t="str">
            <v>MC1</v>
          </cell>
          <cell r="D22" t="str">
            <v>0</v>
          </cell>
          <cell r="E22">
            <v>991</v>
          </cell>
          <cell r="F22" t="str">
            <v>1</v>
          </cell>
          <cell r="G22">
            <v>1012</v>
          </cell>
          <cell r="H22" t="str">
            <v>96</v>
          </cell>
          <cell r="I22">
            <v>325</v>
          </cell>
          <cell r="J22">
            <v>1</v>
          </cell>
          <cell r="K22" t="str">
            <v>MC1</v>
          </cell>
          <cell r="L22" t="str">
            <v>B2</v>
          </cell>
        </row>
        <row r="23">
          <cell r="A23" t="str">
            <v>MC10</v>
          </cell>
          <cell r="B23" t="str">
            <v>SERCOMTEL CELULAR</v>
          </cell>
          <cell r="C23" t="str">
            <v>MC10</v>
          </cell>
          <cell r="D23" t="str">
            <v>594</v>
          </cell>
          <cell r="E23">
            <v>4</v>
          </cell>
          <cell r="F23" t="str">
            <v>595</v>
          </cell>
          <cell r="G23">
            <v>669</v>
          </cell>
          <cell r="H23" t="str">
            <v>362</v>
          </cell>
          <cell r="I23">
            <v>319</v>
          </cell>
          <cell r="J23">
            <v>2</v>
          </cell>
          <cell r="K23" t="str">
            <v>MC10</v>
          </cell>
          <cell r="L23" t="str">
            <v>A3</v>
          </cell>
        </row>
        <row r="24">
          <cell r="A24" t="str">
            <v>MC11</v>
          </cell>
          <cell r="B24" t="str">
            <v>SERCOMTEL CELULAR</v>
          </cell>
          <cell r="C24" t="str">
            <v>MC11</v>
          </cell>
          <cell r="D24" t="str">
            <v>600</v>
          </cell>
          <cell r="E24">
            <v>997</v>
          </cell>
          <cell r="F24" t="str">
            <v>601</v>
          </cell>
          <cell r="G24">
            <v>681</v>
          </cell>
          <cell r="H24" t="str">
            <v>368</v>
          </cell>
          <cell r="I24">
            <v>331</v>
          </cell>
          <cell r="J24">
            <v>0</v>
          </cell>
          <cell r="K24" t="str">
            <v>MC11</v>
          </cell>
          <cell r="L24" t="str">
            <v>C1</v>
          </cell>
        </row>
        <row r="25">
          <cell r="A25" t="str">
            <v>MC12</v>
          </cell>
          <cell r="B25" t="str">
            <v>SERCOMTEL CELULAR</v>
          </cell>
          <cell r="C25" t="str">
            <v>MC12</v>
          </cell>
          <cell r="D25" t="str">
            <v>606</v>
          </cell>
          <cell r="E25">
            <v>690</v>
          </cell>
          <cell r="F25" t="str">
            <v>607</v>
          </cell>
          <cell r="G25">
            <v>669</v>
          </cell>
          <cell r="H25" t="str">
            <v>374</v>
          </cell>
          <cell r="I25">
            <v>319</v>
          </cell>
          <cell r="J25">
            <v>1</v>
          </cell>
          <cell r="K25" t="str">
            <v>MC12</v>
          </cell>
          <cell r="L25" t="str">
            <v>A3</v>
          </cell>
        </row>
        <row r="26">
          <cell r="A26" t="str">
            <v>MC13</v>
          </cell>
          <cell r="B26" t="str">
            <v>SERCOMTEL CELULAR</v>
          </cell>
          <cell r="C26" t="str">
            <v>MC13</v>
          </cell>
          <cell r="D26" t="str">
            <v>380</v>
          </cell>
          <cell r="E26">
            <v>706</v>
          </cell>
          <cell r="F26" t="str">
            <v>381</v>
          </cell>
          <cell r="G26">
            <v>685</v>
          </cell>
          <cell r="H26" t="str">
            <v>380</v>
          </cell>
          <cell r="I26">
            <v>314</v>
          </cell>
          <cell r="J26">
            <v>3</v>
          </cell>
          <cell r="K26" t="str">
            <v>MC13</v>
          </cell>
          <cell r="L26" t="str">
            <v>F3</v>
          </cell>
        </row>
        <row r="27">
          <cell r="A27" t="str">
            <v>MC14</v>
          </cell>
          <cell r="B27" t="str">
            <v>SERCOMTEL CELULAR</v>
          </cell>
          <cell r="C27" t="str">
            <v>MC14</v>
          </cell>
          <cell r="D27" t="str">
            <v>40</v>
          </cell>
          <cell r="E27">
            <v>66</v>
          </cell>
          <cell r="F27" t="str">
            <v>41</v>
          </cell>
          <cell r="G27">
            <v>668</v>
          </cell>
          <cell r="H27" t="str">
            <v>382</v>
          </cell>
          <cell r="I27">
            <v>318</v>
          </cell>
          <cell r="J27">
            <v>0</v>
          </cell>
          <cell r="K27" t="str">
            <v>MC14</v>
          </cell>
          <cell r="L27" t="str">
            <v>B3</v>
          </cell>
        </row>
        <row r="28">
          <cell r="A28" t="str">
            <v>MC2</v>
          </cell>
          <cell r="B28" t="str">
            <v>SERCOMTEL CELULAR</v>
          </cell>
          <cell r="C28" t="str">
            <v>MC2</v>
          </cell>
          <cell r="D28" t="str">
            <v>2</v>
          </cell>
          <cell r="E28">
            <v>12</v>
          </cell>
          <cell r="F28" t="str">
            <v>3</v>
          </cell>
          <cell r="G28">
            <v>33</v>
          </cell>
          <cell r="H28" t="str">
            <v>98</v>
          </cell>
          <cell r="I28">
            <v>327</v>
          </cell>
          <cell r="J28">
            <v>1</v>
          </cell>
          <cell r="K28" t="str">
            <v>MC2</v>
          </cell>
          <cell r="L28" t="str">
            <v>G1</v>
          </cell>
        </row>
        <row r="29">
          <cell r="A29" t="str">
            <v>MC3</v>
          </cell>
          <cell r="B29" t="str">
            <v>SERCOMTEL CELULAR</v>
          </cell>
          <cell r="C29" t="str">
            <v>MC3</v>
          </cell>
          <cell r="D29" t="str">
            <v>4</v>
          </cell>
          <cell r="E29">
            <v>43</v>
          </cell>
          <cell r="F29" t="str">
            <v>5</v>
          </cell>
          <cell r="G29">
            <v>1</v>
          </cell>
          <cell r="H29" t="e">
            <v>#N/A</v>
          </cell>
          <cell r="I29" t="e">
            <v>#N/A</v>
          </cell>
          <cell r="J29" t="e">
            <v>#N/A</v>
          </cell>
          <cell r="K29" t="str">
            <v>MC3</v>
          </cell>
          <cell r="L29" t="e">
            <v>#N/A</v>
          </cell>
        </row>
        <row r="30">
          <cell r="A30" t="str">
            <v>MC4</v>
          </cell>
          <cell r="B30" t="str">
            <v>SERCOMTEL CELULAR</v>
          </cell>
          <cell r="C30" t="str">
            <v>MC4</v>
          </cell>
          <cell r="D30" t="str">
            <v>6</v>
          </cell>
          <cell r="E30">
            <v>993</v>
          </cell>
          <cell r="F30" t="str">
            <v>7</v>
          </cell>
          <cell r="G30">
            <v>677</v>
          </cell>
          <cell r="H30" t="str">
            <v>102</v>
          </cell>
          <cell r="I30">
            <v>327</v>
          </cell>
          <cell r="J30">
            <v>2</v>
          </cell>
          <cell r="K30" t="str">
            <v>MC4</v>
          </cell>
          <cell r="L30" t="str">
            <v>G1</v>
          </cell>
        </row>
        <row r="31">
          <cell r="A31" t="str">
            <v>MC5</v>
          </cell>
          <cell r="B31" t="str">
            <v>SERCOMTEL CELULAR</v>
          </cell>
          <cell r="C31" t="str">
            <v>MC5</v>
          </cell>
          <cell r="D31" t="str">
            <v>8</v>
          </cell>
          <cell r="E31">
            <v>14</v>
          </cell>
          <cell r="F31" t="str">
            <v>9</v>
          </cell>
          <cell r="G31">
            <v>35</v>
          </cell>
          <cell r="H31" t="str">
            <v>110</v>
          </cell>
          <cell r="I31">
            <v>329</v>
          </cell>
          <cell r="J31">
            <v>0</v>
          </cell>
          <cell r="K31" t="str">
            <v>MC5</v>
          </cell>
          <cell r="L31" t="str">
            <v>E1</v>
          </cell>
        </row>
        <row r="32">
          <cell r="A32" t="str">
            <v>MC6</v>
          </cell>
          <cell r="B32" t="str">
            <v>SERCOMTEL CELULAR</v>
          </cell>
          <cell r="C32" t="str">
            <v>MC6</v>
          </cell>
          <cell r="D32" t="str">
            <v>10</v>
          </cell>
          <cell r="E32">
            <v>7</v>
          </cell>
          <cell r="F32" t="str">
            <v>11</v>
          </cell>
          <cell r="G32">
            <v>154</v>
          </cell>
          <cell r="H32" t="str">
            <v>112</v>
          </cell>
          <cell r="I32">
            <v>322</v>
          </cell>
          <cell r="J32">
            <v>3</v>
          </cell>
          <cell r="K32" t="str">
            <v>MC6</v>
          </cell>
          <cell r="L32" t="str">
            <v>E2</v>
          </cell>
        </row>
        <row r="33">
          <cell r="A33" t="str">
            <v>MC7</v>
          </cell>
          <cell r="B33" t="str">
            <v>SERCOMTEL CELULAR</v>
          </cell>
          <cell r="C33" t="str">
            <v>MC7</v>
          </cell>
          <cell r="D33" t="str">
            <v>576</v>
          </cell>
          <cell r="E33">
            <v>72</v>
          </cell>
          <cell r="F33" t="str">
            <v>577</v>
          </cell>
          <cell r="G33">
            <v>51</v>
          </cell>
          <cell r="H33" t="str">
            <v>344</v>
          </cell>
          <cell r="I33">
            <v>324</v>
          </cell>
          <cell r="J33">
            <v>3</v>
          </cell>
          <cell r="K33" t="str">
            <v>MC7</v>
          </cell>
          <cell r="L33" t="str">
            <v>C2</v>
          </cell>
        </row>
        <row r="34">
          <cell r="A34" t="str">
            <v>MC8</v>
          </cell>
          <cell r="B34" t="str">
            <v>SERCOMTEL CELULAR</v>
          </cell>
          <cell r="C34" t="str">
            <v>MC8</v>
          </cell>
          <cell r="D34" t="str">
            <v>582</v>
          </cell>
          <cell r="E34">
            <v>999</v>
          </cell>
          <cell r="F34" t="str">
            <v>583</v>
          </cell>
          <cell r="G34">
            <v>683</v>
          </cell>
          <cell r="H34" t="str">
            <v>350</v>
          </cell>
          <cell r="I34">
            <v>333</v>
          </cell>
          <cell r="J34">
            <v>1</v>
          </cell>
          <cell r="K34" t="str">
            <v>MC8</v>
          </cell>
          <cell r="L34" t="str">
            <v>A1</v>
          </cell>
        </row>
        <row r="35">
          <cell r="A35" t="str">
            <v>MC9</v>
          </cell>
          <cell r="B35" t="str">
            <v>SERCOMTEL CELULAR</v>
          </cell>
          <cell r="C35" t="str">
            <v>MC9</v>
          </cell>
          <cell r="D35" t="str">
            <v>588</v>
          </cell>
          <cell r="E35">
            <v>697</v>
          </cell>
          <cell r="F35" t="str">
            <v>589</v>
          </cell>
          <cell r="G35">
            <v>676</v>
          </cell>
          <cell r="H35" t="str">
            <v>356</v>
          </cell>
          <cell r="I35">
            <v>326</v>
          </cell>
          <cell r="J35">
            <v>1</v>
          </cell>
          <cell r="K35" t="str">
            <v>MC9</v>
          </cell>
          <cell r="L35" t="str">
            <v>A2</v>
          </cell>
        </row>
        <row r="36">
          <cell r="A36" t="str">
            <v>NWC-01</v>
          </cell>
          <cell r="B36" t="str">
            <v>SERCOMTEL CELULAR</v>
          </cell>
          <cell r="C36" t="str">
            <v>NWC01</v>
          </cell>
          <cell r="D36" t="str">
            <v>12</v>
          </cell>
          <cell r="E36">
            <v>678</v>
          </cell>
          <cell r="F36" t="str">
            <v>13</v>
          </cell>
          <cell r="G36">
            <v>699</v>
          </cell>
          <cell r="H36" t="str">
            <v>200</v>
          </cell>
          <cell r="I36">
            <v>328</v>
          </cell>
          <cell r="J36">
            <v>2</v>
          </cell>
          <cell r="K36" t="str">
            <v>NWC-01</v>
          </cell>
          <cell r="L36" t="str">
            <v>F1</v>
          </cell>
        </row>
        <row r="37">
          <cell r="A37" t="str">
            <v>NWC-02</v>
          </cell>
          <cell r="B37" t="str">
            <v>SERCOMTEL CELULAR</v>
          </cell>
          <cell r="C37" t="str">
            <v>NWC02</v>
          </cell>
          <cell r="D37" t="str">
            <v>14</v>
          </cell>
          <cell r="E37">
            <v>713</v>
          </cell>
          <cell r="F37" t="str">
            <v>15</v>
          </cell>
          <cell r="G37">
            <v>671</v>
          </cell>
          <cell r="H37" t="str">
            <v>202</v>
          </cell>
          <cell r="I37">
            <v>321</v>
          </cell>
          <cell r="J37">
            <v>2</v>
          </cell>
          <cell r="K37" t="str">
            <v>NWC-02</v>
          </cell>
          <cell r="L37" t="str">
            <v>F2</v>
          </cell>
        </row>
        <row r="38">
          <cell r="A38" t="str">
            <v>NWC-03</v>
          </cell>
          <cell r="B38" t="str">
            <v>SERCOMTEL CELULAR</v>
          </cell>
          <cell r="C38" t="str">
            <v>NWC03</v>
          </cell>
          <cell r="D38" t="str">
            <v>16</v>
          </cell>
          <cell r="E38">
            <v>20</v>
          </cell>
          <cell r="F38" t="str">
            <v>17</v>
          </cell>
          <cell r="G38">
            <v>706</v>
          </cell>
          <cell r="H38" t="str">
            <v>204</v>
          </cell>
          <cell r="I38">
            <v>314</v>
          </cell>
          <cell r="J38">
            <v>2</v>
          </cell>
          <cell r="K38" t="str">
            <v>NWC-03</v>
          </cell>
          <cell r="L38" t="str">
            <v>F3</v>
          </cell>
        </row>
        <row r="39">
          <cell r="A39" t="str">
            <v>OBR-01</v>
          </cell>
          <cell r="B39" t="str">
            <v>SERCOMTEL CELULAR</v>
          </cell>
          <cell r="C39" t="str">
            <v>OBR01</v>
          </cell>
          <cell r="D39" t="str">
            <v>352</v>
          </cell>
          <cell r="E39">
            <v>701</v>
          </cell>
          <cell r="F39" t="str">
            <v>353</v>
          </cell>
          <cell r="G39">
            <v>680</v>
          </cell>
          <cell r="H39" t="str">
            <v>0</v>
          </cell>
          <cell r="I39">
            <v>330</v>
          </cell>
          <cell r="J39">
            <v>1</v>
          </cell>
          <cell r="K39" t="str">
            <v>OBR-01</v>
          </cell>
          <cell r="L39" t="str">
            <v>D1</v>
          </cell>
        </row>
        <row r="40">
          <cell r="A40" t="str">
            <v>OBR-02</v>
          </cell>
          <cell r="B40" t="str">
            <v>SERCOMTEL CELULAR</v>
          </cell>
          <cell r="C40" t="str">
            <v>OBR02</v>
          </cell>
          <cell r="D40" t="str">
            <v>354</v>
          </cell>
          <cell r="E40">
            <v>673</v>
          </cell>
          <cell r="F40" t="str">
            <v>355</v>
          </cell>
          <cell r="G40">
            <v>694</v>
          </cell>
          <cell r="H40" t="str">
            <v>2</v>
          </cell>
          <cell r="I40">
            <v>323</v>
          </cell>
          <cell r="J40">
            <v>1</v>
          </cell>
          <cell r="K40" t="str">
            <v>OBR-02</v>
          </cell>
          <cell r="L40" t="str">
            <v>D2</v>
          </cell>
        </row>
        <row r="41">
          <cell r="A41" t="str">
            <v>OBR-03</v>
          </cell>
          <cell r="B41" t="str">
            <v>SERCOMTEL CELULAR</v>
          </cell>
          <cell r="C41" t="str">
            <v>OBR03</v>
          </cell>
          <cell r="D41" t="str">
            <v>356</v>
          </cell>
          <cell r="E41">
            <v>1</v>
          </cell>
          <cell r="F41" t="str">
            <v>357</v>
          </cell>
          <cell r="G41">
            <v>22</v>
          </cell>
          <cell r="H41" t="str">
            <v>4</v>
          </cell>
          <cell r="I41">
            <v>316</v>
          </cell>
          <cell r="J41">
            <v>1</v>
          </cell>
          <cell r="K41" t="str">
            <v>OBR-03</v>
          </cell>
          <cell r="L41" t="str">
            <v>D3</v>
          </cell>
        </row>
        <row r="42">
          <cell r="A42" t="str">
            <v>OFU-01</v>
          </cell>
          <cell r="B42" t="str">
            <v>SERCOMTEL CELULAR</v>
          </cell>
          <cell r="C42" t="str">
            <v>OFU01</v>
          </cell>
          <cell r="D42" t="str">
            <v>300</v>
          </cell>
          <cell r="E42">
            <v>999</v>
          </cell>
          <cell r="F42" t="str">
            <v>301</v>
          </cell>
          <cell r="G42">
            <v>683</v>
          </cell>
          <cell r="H42" t="str">
            <v>6</v>
          </cell>
          <cell r="I42">
            <v>333</v>
          </cell>
          <cell r="J42">
            <v>1</v>
          </cell>
          <cell r="K42" t="str">
            <v>OFU-01</v>
          </cell>
          <cell r="L42" t="str">
            <v>A1</v>
          </cell>
        </row>
        <row r="43">
          <cell r="A43" t="str">
            <v>OFU-02</v>
          </cell>
          <cell r="B43" t="str">
            <v>SERCOMTEL CELULAR</v>
          </cell>
          <cell r="C43" t="str">
            <v>OFU02</v>
          </cell>
          <cell r="D43" t="str">
            <v>302</v>
          </cell>
          <cell r="E43">
            <v>697</v>
          </cell>
          <cell r="F43" t="str">
            <v>303</v>
          </cell>
          <cell r="G43">
            <v>676</v>
          </cell>
          <cell r="H43" t="str">
            <v>8</v>
          </cell>
          <cell r="I43">
            <v>326</v>
          </cell>
          <cell r="J43">
            <v>1</v>
          </cell>
          <cell r="K43" t="str">
            <v>OFU-02</v>
          </cell>
          <cell r="L43" t="str">
            <v>A2</v>
          </cell>
        </row>
        <row r="44">
          <cell r="A44" t="str">
            <v>OFU-03</v>
          </cell>
          <cell r="B44" t="str">
            <v>SERCOMTEL CELULAR</v>
          </cell>
          <cell r="C44" t="str">
            <v>OFU03</v>
          </cell>
          <cell r="D44" t="str">
            <v>304</v>
          </cell>
          <cell r="E44">
            <v>1006</v>
          </cell>
          <cell r="F44" t="str">
            <v>305</v>
          </cell>
          <cell r="G44">
            <v>711</v>
          </cell>
          <cell r="H44" t="str">
            <v>10</v>
          </cell>
          <cell r="I44">
            <v>319</v>
          </cell>
          <cell r="J44">
            <v>1</v>
          </cell>
          <cell r="K44" t="str">
            <v>OFU-03</v>
          </cell>
          <cell r="L44" t="str">
            <v>A3</v>
          </cell>
        </row>
        <row r="45">
          <cell r="A45" t="str">
            <v>PET-01</v>
          </cell>
          <cell r="B45" t="str">
            <v>SERCOMTEL CELULAR</v>
          </cell>
          <cell r="C45" t="str">
            <v>PET01</v>
          </cell>
          <cell r="D45" t="str">
            <v>112</v>
          </cell>
          <cell r="E45">
            <v>700</v>
          </cell>
          <cell r="F45" t="str">
            <v>113</v>
          </cell>
          <cell r="G45">
            <v>679</v>
          </cell>
          <cell r="H45" t="str">
            <v>104</v>
          </cell>
          <cell r="I45">
            <v>329</v>
          </cell>
          <cell r="J45">
            <v>1</v>
          </cell>
          <cell r="K45" t="str">
            <v>PET-01</v>
          </cell>
          <cell r="L45" t="str">
            <v>E1</v>
          </cell>
        </row>
        <row r="46">
          <cell r="A46" t="str">
            <v>PET-02</v>
          </cell>
          <cell r="B46" t="str">
            <v>SERCOMTEL CELULAR</v>
          </cell>
          <cell r="C46" t="str">
            <v>PET02</v>
          </cell>
          <cell r="D46" t="str">
            <v>114</v>
          </cell>
          <cell r="E46">
            <v>693</v>
          </cell>
          <cell r="F46" t="str">
            <v>115</v>
          </cell>
          <cell r="G46">
            <v>672</v>
          </cell>
          <cell r="H46" t="str">
            <v>106</v>
          </cell>
          <cell r="I46">
            <v>322</v>
          </cell>
          <cell r="J46">
            <v>1</v>
          </cell>
          <cell r="K46" t="str">
            <v>PET-02</v>
          </cell>
          <cell r="L46" t="str">
            <v>E2</v>
          </cell>
        </row>
        <row r="47">
          <cell r="A47" t="str">
            <v>PET-03</v>
          </cell>
          <cell r="B47" t="str">
            <v>SERCOMTEL CELULAR</v>
          </cell>
          <cell r="C47" t="str">
            <v>PET03</v>
          </cell>
          <cell r="D47" t="str">
            <v>116</v>
          </cell>
          <cell r="E47">
            <v>707</v>
          </cell>
          <cell r="F47" t="str">
            <v>117</v>
          </cell>
          <cell r="G47">
            <v>686</v>
          </cell>
          <cell r="H47" t="str">
            <v>108</v>
          </cell>
          <cell r="I47">
            <v>315</v>
          </cell>
          <cell r="J47">
            <v>1</v>
          </cell>
          <cell r="K47" t="str">
            <v>PET-03</v>
          </cell>
          <cell r="L47" t="str">
            <v>E3</v>
          </cell>
        </row>
        <row r="48">
          <cell r="A48" t="str">
            <v>PIO-01</v>
          </cell>
          <cell r="B48" t="str">
            <v>SERCOMTEL CELULAR</v>
          </cell>
          <cell r="C48" t="str">
            <v>PIO01</v>
          </cell>
          <cell r="D48" t="str">
            <v>18</v>
          </cell>
          <cell r="E48">
            <v>703</v>
          </cell>
          <cell r="F48" t="str">
            <v>19</v>
          </cell>
          <cell r="G48">
            <v>682</v>
          </cell>
          <cell r="H48" t="str">
            <v>216</v>
          </cell>
          <cell r="I48">
            <v>332</v>
          </cell>
          <cell r="J48">
            <v>2</v>
          </cell>
          <cell r="K48" t="str">
            <v>PIO-01</v>
          </cell>
          <cell r="L48" t="str">
            <v>B1</v>
          </cell>
        </row>
        <row r="49">
          <cell r="A49" t="str">
            <v>PIO-02</v>
          </cell>
          <cell r="B49" t="str">
            <v>SERCOMTEL CELULAR</v>
          </cell>
          <cell r="C49" t="str">
            <v>PIO02</v>
          </cell>
          <cell r="D49" t="str">
            <v>20</v>
          </cell>
          <cell r="E49">
            <v>696</v>
          </cell>
          <cell r="F49" t="str">
            <v>21</v>
          </cell>
          <cell r="G49">
            <v>675</v>
          </cell>
          <cell r="H49" t="str">
            <v>218</v>
          </cell>
          <cell r="I49">
            <v>325</v>
          </cell>
          <cell r="J49">
            <v>2</v>
          </cell>
          <cell r="K49" t="str">
            <v>PIO-02</v>
          </cell>
          <cell r="L49" t="str">
            <v>B2</v>
          </cell>
        </row>
        <row r="50">
          <cell r="A50" t="str">
            <v>PIO-03</v>
          </cell>
          <cell r="B50" t="str">
            <v>SERCOMTEL CELULAR</v>
          </cell>
          <cell r="C50" t="str">
            <v>PIO03</v>
          </cell>
          <cell r="D50" t="str">
            <v>22</v>
          </cell>
          <cell r="E50">
            <v>689</v>
          </cell>
          <cell r="F50" t="str">
            <v>23</v>
          </cell>
          <cell r="G50">
            <v>668</v>
          </cell>
          <cell r="H50" t="str">
            <v>220</v>
          </cell>
          <cell r="I50">
            <v>318</v>
          </cell>
          <cell r="J50">
            <v>2</v>
          </cell>
          <cell r="K50" t="str">
            <v>PIO-03</v>
          </cell>
          <cell r="L50" t="str">
            <v>B3</v>
          </cell>
        </row>
        <row r="51">
          <cell r="A51" t="str">
            <v>PQR-01</v>
          </cell>
          <cell r="B51" t="str">
            <v>SERCOMTEL CELULAR</v>
          </cell>
          <cell r="C51" t="str">
            <v>PQR01</v>
          </cell>
          <cell r="D51" t="str">
            <v>26</v>
          </cell>
          <cell r="E51">
            <v>1015</v>
          </cell>
          <cell r="F51" t="str">
            <v>27</v>
          </cell>
          <cell r="G51">
            <v>994</v>
          </cell>
          <cell r="H51" t="str">
            <v>64</v>
          </cell>
          <cell r="I51">
            <v>328</v>
          </cell>
          <cell r="J51">
            <v>1</v>
          </cell>
          <cell r="K51" t="str">
            <v>PQR-01</v>
          </cell>
          <cell r="L51" t="str">
            <v>F1</v>
          </cell>
        </row>
        <row r="52">
          <cell r="A52" t="str">
            <v>RCL-01</v>
          </cell>
          <cell r="B52" t="str">
            <v>SERCOMTEL CELULAR</v>
          </cell>
          <cell r="C52" t="str">
            <v>RCL01</v>
          </cell>
          <cell r="D52" t="str">
            <v>30</v>
          </cell>
          <cell r="E52">
            <v>701</v>
          </cell>
          <cell r="F52" t="str">
            <v>31</v>
          </cell>
          <cell r="G52">
            <v>680</v>
          </cell>
          <cell r="H52" t="str">
            <v>152</v>
          </cell>
          <cell r="I52">
            <v>330</v>
          </cell>
          <cell r="J52">
            <v>0</v>
          </cell>
          <cell r="K52" t="str">
            <v>RCL-01</v>
          </cell>
          <cell r="L52" t="str">
            <v>D1</v>
          </cell>
        </row>
        <row r="53">
          <cell r="A53" t="str">
            <v>SAN-01</v>
          </cell>
          <cell r="B53" t="str">
            <v>SERCOMTEL CELULAR</v>
          </cell>
          <cell r="C53" t="str">
            <v>SAN01</v>
          </cell>
          <cell r="D53" t="str">
            <v>150</v>
          </cell>
          <cell r="E53">
            <v>1014</v>
          </cell>
          <cell r="F53" t="str">
            <v>151</v>
          </cell>
          <cell r="G53">
            <v>993</v>
          </cell>
          <cell r="H53" t="str">
            <v>328</v>
          </cell>
          <cell r="I53">
            <v>327</v>
          </cell>
          <cell r="J53">
            <v>3</v>
          </cell>
          <cell r="K53" t="str">
            <v>SAN-01</v>
          </cell>
          <cell r="L53" t="str">
            <v>G1</v>
          </cell>
        </row>
        <row r="54">
          <cell r="A54" t="str">
            <v>SAN-02</v>
          </cell>
          <cell r="B54" t="str">
            <v>SERCOMTEL CELULAR</v>
          </cell>
          <cell r="C54" t="str">
            <v>SAN02</v>
          </cell>
          <cell r="D54" t="str">
            <v>152</v>
          </cell>
          <cell r="E54">
            <v>5</v>
          </cell>
          <cell r="F54" t="str">
            <v>153</v>
          </cell>
          <cell r="G54">
            <v>26</v>
          </cell>
          <cell r="H54" t="str">
            <v>330</v>
          </cell>
          <cell r="I54">
            <v>320</v>
          </cell>
          <cell r="J54">
            <v>3</v>
          </cell>
          <cell r="K54" t="str">
            <v>SAN-02</v>
          </cell>
          <cell r="L54" t="str">
            <v>G2</v>
          </cell>
        </row>
        <row r="55">
          <cell r="A55" t="str">
            <v>SAN-03</v>
          </cell>
          <cell r="B55" t="str">
            <v>SERCOMTEL CELULAR</v>
          </cell>
          <cell r="C55" t="str">
            <v>SAN03</v>
          </cell>
          <cell r="D55" t="str">
            <v>154</v>
          </cell>
          <cell r="E55">
            <v>19</v>
          </cell>
          <cell r="F55" t="str">
            <v>155</v>
          </cell>
          <cell r="G55">
            <v>684</v>
          </cell>
          <cell r="H55" t="str">
            <v>332</v>
          </cell>
          <cell r="I55">
            <v>313</v>
          </cell>
          <cell r="J55">
            <v>0</v>
          </cell>
          <cell r="K55" t="str">
            <v>SAN-03</v>
          </cell>
          <cell r="L55" t="str">
            <v>G3</v>
          </cell>
        </row>
        <row r="56">
          <cell r="A56" t="str">
            <v>SFR-01</v>
          </cell>
          <cell r="B56" t="str">
            <v>SERCOMTEL CELULAR</v>
          </cell>
          <cell r="C56" t="str">
            <v>SFR01</v>
          </cell>
          <cell r="D56" t="str">
            <v>192</v>
          </cell>
          <cell r="E56">
            <v>17</v>
          </cell>
          <cell r="F56" t="str">
            <v>193</v>
          </cell>
          <cell r="G56">
            <v>703</v>
          </cell>
          <cell r="H56" t="str">
            <v>56</v>
          </cell>
          <cell r="I56">
            <v>332</v>
          </cell>
          <cell r="J56">
            <v>3</v>
          </cell>
          <cell r="K56" t="str">
            <v>SFR-01</v>
          </cell>
          <cell r="L56" t="str">
            <v>B1</v>
          </cell>
        </row>
        <row r="57">
          <cell r="A57" t="str">
            <v>SFR-02</v>
          </cell>
          <cell r="B57" t="str">
            <v>SERCOMTEL CELULAR</v>
          </cell>
          <cell r="C57" t="str">
            <v>SFR02</v>
          </cell>
          <cell r="D57" t="str">
            <v>194</v>
          </cell>
          <cell r="E57">
            <v>675</v>
          </cell>
          <cell r="F57" t="str">
            <v>195</v>
          </cell>
          <cell r="G57">
            <v>696</v>
          </cell>
          <cell r="H57" t="str">
            <v>58</v>
          </cell>
          <cell r="I57">
            <v>325</v>
          </cell>
          <cell r="J57">
            <v>1</v>
          </cell>
          <cell r="K57" t="str">
            <v>SFR-02</v>
          </cell>
          <cell r="L57" t="str">
            <v>B2</v>
          </cell>
        </row>
        <row r="58">
          <cell r="A58" t="str">
            <v>SFR-03</v>
          </cell>
          <cell r="B58" t="str">
            <v>SERCOMTEL CELULAR</v>
          </cell>
          <cell r="C58" t="str">
            <v>SFR03</v>
          </cell>
          <cell r="D58" t="str">
            <v>196</v>
          </cell>
          <cell r="E58">
            <v>668</v>
          </cell>
          <cell r="F58" t="str">
            <v>197</v>
          </cell>
          <cell r="G58">
            <v>689</v>
          </cell>
          <cell r="H58" t="str">
            <v>60</v>
          </cell>
          <cell r="I58">
            <v>318</v>
          </cell>
          <cell r="J58">
            <v>3</v>
          </cell>
          <cell r="K58" t="str">
            <v>SFR-03</v>
          </cell>
          <cell r="L58" t="str">
            <v>B3</v>
          </cell>
        </row>
        <row r="59">
          <cell r="A59" t="str">
            <v>SJO-01</v>
          </cell>
          <cell r="B59" t="str">
            <v>SERCOMTEL CELULAR</v>
          </cell>
          <cell r="C59" t="str">
            <v>SJO01</v>
          </cell>
          <cell r="D59" t="str">
            <v>120</v>
          </cell>
          <cell r="E59">
            <v>702</v>
          </cell>
          <cell r="F59" t="str">
            <v>121</v>
          </cell>
          <cell r="G59">
            <v>681</v>
          </cell>
          <cell r="H59" t="str">
            <v>120</v>
          </cell>
          <cell r="I59">
            <v>331</v>
          </cell>
          <cell r="J59">
            <v>1</v>
          </cell>
          <cell r="K59" t="str">
            <v>SJO-01</v>
          </cell>
          <cell r="L59" t="str">
            <v>C1</v>
          </cell>
        </row>
        <row r="60">
          <cell r="A60" t="str">
            <v>SJO-02</v>
          </cell>
          <cell r="B60" t="str">
            <v>SERCOMTEL CELULAR</v>
          </cell>
          <cell r="C60" t="str">
            <v>SJO02</v>
          </cell>
          <cell r="D60" t="str">
            <v>122</v>
          </cell>
          <cell r="E60">
            <v>674</v>
          </cell>
          <cell r="F60" t="str">
            <v>123</v>
          </cell>
          <cell r="G60">
            <v>695</v>
          </cell>
          <cell r="H60" t="str">
            <v>122</v>
          </cell>
          <cell r="I60">
            <v>324</v>
          </cell>
          <cell r="J60">
            <v>1</v>
          </cell>
          <cell r="K60" t="str">
            <v>SJO-02</v>
          </cell>
          <cell r="L60" t="str">
            <v>C2</v>
          </cell>
        </row>
        <row r="61">
          <cell r="A61" t="str">
            <v>SJO-03</v>
          </cell>
          <cell r="B61" t="str">
            <v>SERCOMTEL CELULAR</v>
          </cell>
          <cell r="C61" t="str">
            <v>SJO03</v>
          </cell>
          <cell r="D61" t="str">
            <v>124</v>
          </cell>
          <cell r="E61">
            <v>1004</v>
          </cell>
          <cell r="F61" t="str">
            <v>125</v>
          </cell>
          <cell r="G61">
            <v>688</v>
          </cell>
          <cell r="H61" t="str">
            <v>124</v>
          </cell>
          <cell r="I61">
            <v>317</v>
          </cell>
          <cell r="J61">
            <v>1</v>
          </cell>
          <cell r="K61" t="str">
            <v>SJO-03</v>
          </cell>
          <cell r="L61" t="str">
            <v>C3</v>
          </cell>
        </row>
        <row r="62">
          <cell r="A62" t="str">
            <v>SLZ-01</v>
          </cell>
          <cell r="B62" t="str">
            <v>SERCOMTEL CELULAR</v>
          </cell>
          <cell r="C62" t="str">
            <v>SLZ01</v>
          </cell>
          <cell r="D62" t="str">
            <v>28</v>
          </cell>
          <cell r="E62">
            <v>1020</v>
          </cell>
          <cell r="F62" t="str">
            <v>29</v>
          </cell>
          <cell r="G62">
            <v>999</v>
          </cell>
          <cell r="H62" t="str">
            <v>48</v>
          </cell>
          <cell r="I62">
            <v>333</v>
          </cell>
          <cell r="J62">
            <v>1</v>
          </cell>
          <cell r="K62" t="str">
            <v>SLZ-01</v>
          </cell>
          <cell r="L62" t="str">
            <v>A1</v>
          </cell>
        </row>
        <row r="63">
          <cell r="A63" t="str">
            <v>SMO-01</v>
          </cell>
          <cell r="B63" t="str">
            <v>SERCOMTEL CELULAR</v>
          </cell>
          <cell r="C63" t="str">
            <v>SMO01</v>
          </cell>
          <cell r="D63" t="str">
            <v>184</v>
          </cell>
          <cell r="E63">
            <v>683</v>
          </cell>
          <cell r="F63" t="str">
            <v>185</v>
          </cell>
          <cell r="G63">
            <v>704</v>
          </cell>
          <cell r="H63" t="str">
            <v>88</v>
          </cell>
          <cell r="I63">
            <v>333</v>
          </cell>
          <cell r="J63">
            <v>3</v>
          </cell>
          <cell r="K63" t="str">
            <v>SMO-01</v>
          </cell>
          <cell r="L63" t="str">
            <v>A1</v>
          </cell>
        </row>
        <row r="64">
          <cell r="A64" t="str">
            <v>SMO-02</v>
          </cell>
          <cell r="B64" t="str">
            <v>SERCOMTEL CELULAR</v>
          </cell>
          <cell r="C64" t="str">
            <v>SMO02</v>
          </cell>
          <cell r="D64" t="str">
            <v>186</v>
          </cell>
          <cell r="E64">
            <v>669</v>
          </cell>
          <cell r="F64" t="str">
            <v>187</v>
          </cell>
          <cell r="G64">
            <v>690</v>
          </cell>
          <cell r="H64" t="str">
            <v>90</v>
          </cell>
          <cell r="I64">
            <v>319</v>
          </cell>
          <cell r="J64">
            <v>3</v>
          </cell>
          <cell r="K64" t="str">
            <v>SMO-02</v>
          </cell>
          <cell r="L64" t="str">
            <v>A3</v>
          </cell>
        </row>
        <row r="65">
          <cell r="A65" t="str">
            <v>SMO-03</v>
          </cell>
          <cell r="B65" t="str">
            <v>SERCOMTEL CELULAR</v>
          </cell>
          <cell r="C65" t="str">
            <v>SMO03</v>
          </cell>
          <cell r="D65" t="str">
            <v>188</v>
          </cell>
          <cell r="E65">
            <v>676</v>
          </cell>
          <cell r="F65" t="str">
            <v>189</v>
          </cell>
          <cell r="G65">
            <v>697</v>
          </cell>
          <cell r="H65" t="str">
            <v>92</v>
          </cell>
          <cell r="I65">
            <v>326</v>
          </cell>
          <cell r="J65">
            <v>3</v>
          </cell>
          <cell r="K65" t="str">
            <v>SMO-03</v>
          </cell>
          <cell r="L65" t="str">
            <v>A2</v>
          </cell>
        </row>
        <row r="66">
          <cell r="A66" t="str">
            <v>SNV-01</v>
          </cell>
          <cell r="B66" t="str">
            <v>SERCOMTEL CELULAR</v>
          </cell>
          <cell r="C66" t="str">
            <v>SNV01</v>
          </cell>
          <cell r="D66" t="str">
            <v>288</v>
          </cell>
          <cell r="E66">
            <v>698</v>
          </cell>
          <cell r="F66" t="str">
            <v>289</v>
          </cell>
          <cell r="G66">
            <v>677</v>
          </cell>
          <cell r="H66" t="str">
            <v>136</v>
          </cell>
          <cell r="I66">
            <v>327</v>
          </cell>
          <cell r="J66">
            <v>1</v>
          </cell>
          <cell r="K66" t="str">
            <v>SNV-01</v>
          </cell>
          <cell r="L66" t="str">
            <v>G1</v>
          </cell>
        </row>
        <row r="67">
          <cell r="A67" t="str">
            <v>SNV-02</v>
          </cell>
          <cell r="B67" t="str">
            <v>SERCOMTEL CELULAR</v>
          </cell>
          <cell r="C67" t="str">
            <v>SNV02</v>
          </cell>
          <cell r="D67" t="str">
            <v>290</v>
          </cell>
          <cell r="E67">
            <v>691</v>
          </cell>
          <cell r="F67" t="str">
            <v>291</v>
          </cell>
          <cell r="G67">
            <v>670</v>
          </cell>
          <cell r="H67" t="str">
            <v>138</v>
          </cell>
          <cell r="I67">
            <v>320</v>
          </cell>
          <cell r="J67">
            <v>1</v>
          </cell>
          <cell r="K67" t="str">
            <v>SNV-02</v>
          </cell>
          <cell r="L67" t="str">
            <v>G2</v>
          </cell>
        </row>
        <row r="68">
          <cell r="A68" t="str">
            <v>SNV-03</v>
          </cell>
          <cell r="B68" t="str">
            <v>SERCOMTEL CELULAR</v>
          </cell>
          <cell r="C68" t="str">
            <v>SNV03</v>
          </cell>
          <cell r="D68" t="str">
            <v>292</v>
          </cell>
          <cell r="E68">
            <v>705</v>
          </cell>
          <cell r="F68" t="str">
            <v>293</v>
          </cell>
          <cell r="G68">
            <v>684</v>
          </cell>
          <cell r="H68" t="str">
            <v>140</v>
          </cell>
          <cell r="I68">
            <v>313</v>
          </cell>
          <cell r="J68">
            <v>1</v>
          </cell>
          <cell r="K68" t="str">
            <v>SNV-03</v>
          </cell>
          <cell r="L68" t="str">
            <v>G3</v>
          </cell>
        </row>
        <row r="69">
          <cell r="A69" t="str">
            <v>TRP-01</v>
          </cell>
          <cell r="B69" t="str">
            <v>SERCOMTEL CELULAR</v>
          </cell>
          <cell r="C69" t="str">
            <v>TRP01</v>
          </cell>
          <cell r="D69" t="str">
            <v>384</v>
          </cell>
          <cell r="E69">
            <v>37</v>
          </cell>
          <cell r="F69" t="str">
            <v>385</v>
          </cell>
          <cell r="G69">
            <v>58</v>
          </cell>
          <cell r="H69" t="str">
            <v>184</v>
          </cell>
          <cell r="I69">
            <v>331</v>
          </cell>
          <cell r="J69">
            <v>2</v>
          </cell>
          <cell r="K69" t="str">
            <v>TRP-01</v>
          </cell>
          <cell r="L69" t="str">
            <v>C1</v>
          </cell>
        </row>
        <row r="70">
          <cell r="A70" t="str">
            <v>TRP-02</v>
          </cell>
          <cell r="B70" t="str">
            <v>SERCOMTEL CELULAR</v>
          </cell>
          <cell r="C70" t="str">
            <v>TRP02</v>
          </cell>
          <cell r="D70" t="str">
            <v>388</v>
          </cell>
          <cell r="E70">
            <v>51</v>
          </cell>
          <cell r="F70" t="str">
            <v>389</v>
          </cell>
          <cell r="G70">
            <v>30</v>
          </cell>
          <cell r="H70" t="str">
            <v>188</v>
          </cell>
          <cell r="I70">
            <v>324</v>
          </cell>
          <cell r="J70">
            <v>2</v>
          </cell>
          <cell r="K70" t="str">
            <v>TRP-02</v>
          </cell>
          <cell r="L70" t="str">
            <v>C2</v>
          </cell>
        </row>
        <row r="71">
          <cell r="A71" t="str">
            <v>TRP-03</v>
          </cell>
          <cell r="B71" t="str">
            <v>SERCOMTEL CELULAR</v>
          </cell>
          <cell r="C71" t="str">
            <v>TRP03</v>
          </cell>
          <cell r="D71" t="str">
            <v>386</v>
          </cell>
          <cell r="E71">
            <v>44</v>
          </cell>
          <cell r="F71" t="str">
            <v>387</v>
          </cell>
          <cell r="G71">
            <v>65</v>
          </cell>
          <cell r="H71" t="str">
            <v>186</v>
          </cell>
          <cell r="I71">
            <v>317</v>
          </cell>
          <cell r="J71">
            <v>2</v>
          </cell>
          <cell r="K71" t="str">
            <v>TRP-03</v>
          </cell>
          <cell r="L71" t="str">
            <v>C3</v>
          </cell>
        </row>
        <row r="72">
          <cell r="A72" t="str">
            <v>TVT-01</v>
          </cell>
          <cell r="B72" t="str">
            <v>SERCOMTEL CELULAR</v>
          </cell>
          <cell r="C72" t="str">
            <v>TVT01</v>
          </cell>
          <cell r="D72" t="str">
            <v>512</v>
          </cell>
          <cell r="E72">
            <v>13</v>
          </cell>
          <cell r="F72" t="str">
            <v>513</v>
          </cell>
          <cell r="G72">
            <v>34</v>
          </cell>
          <cell r="H72" t="str">
            <v>304</v>
          </cell>
          <cell r="I72">
            <v>328</v>
          </cell>
          <cell r="J72">
            <v>0</v>
          </cell>
          <cell r="K72" t="str">
            <v>TVT-01</v>
          </cell>
          <cell r="L72" t="str">
            <v>F1</v>
          </cell>
        </row>
        <row r="73">
          <cell r="A73" t="str">
            <v>TVT-02</v>
          </cell>
          <cell r="B73" t="str">
            <v>SERCOMTEL CELULAR</v>
          </cell>
          <cell r="C73" t="str">
            <v>TVT02</v>
          </cell>
          <cell r="D73" t="str">
            <v>514</v>
          </cell>
          <cell r="E73">
            <v>27</v>
          </cell>
          <cell r="F73" t="str">
            <v>515</v>
          </cell>
          <cell r="G73">
            <v>48</v>
          </cell>
          <cell r="H73" t="str">
            <v>306</v>
          </cell>
          <cell r="I73">
            <v>321</v>
          </cell>
          <cell r="J73">
            <v>0</v>
          </cell>
          <cell r="K73" t="str">
            <v>TVT-02</v>
          </cell>
          <cell r="L73" t="str">
            <v>F2</v>
          </cell>
        </row>
        <row r="74">
          <cell r="A74" t="str">
            <v>TVT-03</v>
          </cell>
          <cell r="B74" t="str">
            <v>SERCOMTEL CELULAR</v>
          </cell>
          <cell r="C74" t="str">
            <v>TVT03</v>
          </cell>
          <cell r="D74" t="str">
            <v>516</v>
          </cell>
          <cell r="E74">
            <v>715</v>
          </cell>
          <cell r="F74" t="str">
            <v>517</v>
          </cell>
          <cell r="G74">
            <v>694</v>
          </cell>
          <cell r="H74" t="str">
            <v>308</v>
          </cell>
          <cell r="I74">
            <v>323</v>
          </cell>
          <cell r="J74">
            <v>0</v>
          </cell>
          <cell r="K74" t="str">
            <v>TVT-03</v>
          </cell>
          <cell r="L74" t="str">
            <v>D2</v>
          </cell>
        </row>
        <row r="75">
          <cell r="A75" t="str">
            <v>VIZ-01</v>
          </cell>
          <cell r="B75" t="str">
            <v>SERCOMTEL CELULAR</v>
          </cell>
          <cell r="C75" t="str">
            <v>VIZ01</v>
          </cell>
          <cell r="D75" t="str">
            <v>50</v>
          </cell>
          <cell r="E75">
            <v>1017</v>
          </cell>
          <cell r="F75" t="str">
            <v>51</v>
          </cell>
          <cell r="G75">
            <v>15</v>
          </cell>
          <cell r="H75" t="str">
            <v>272</v>
          </cell>
          <cell r="I75">
            <v>330</v>
          </cell>
          <cell r="J75">
            <v>3</v>
          </cell>
          <cell r="K75" t="str">
            <v>VIZ-01</v>
          </cell>
          <cell r="L75" t="str">
            <v>D1</v>
          </cell>
        </row>
        <row r="76">
          <cell r="A76" t="str">
            <v>VIZ-02</v>
          </cell>
          <cell r="B76" t="str">
            <v>SERCOMTEL CELULAR</v>
          </cell>
          <cell r="C76" t="str">
            <v>VIZ02</v>
          </cell>
          <cell r="D76" t="str">
            <v>52</v>
          </cell>
          <cell r="E76">
            <v>1010</v>
          </cell>
          <cell r="F76" t="str">
            <v>53</v>
          </cell>
          <cell r="G76">
            <v>673</v>
          </cell>
          <cell r="H76" t="str">
            <v>274</v>
          </cell>
          <cell r="I76">
            <v>323</v>
          </cell>
          <cell r="J76">
            <v>0</v>
          </cell>
          <cell r="K76" t="str">
            <v>VIZ-02</v>
          </cell>
          <cell r="L76" t="str">
            <v>D2</v>
          </cell>
        </row>
        <row r="77">
          <cell r="A77" t="str">
            <v>VIZ-03</v>
          </cell>
          <cell r="B77" t="str">
            <v>SERCOMTEL CELULAR</v>
          </cell>
          <cell r="C77" t="str">
            <v>VIZ03</v>
          </cell>
          <cell r="D77" t="str">
            <v>54</v>
          </cell>
          <cell r="E77">
            <v>1003</v>
          </cell>
          <cell r="F77" t="str">
            <v>55</v>
          </cell>
          <cell r="G77">
            <v>687</v>
          </cell>
          <cell r="H77" t="str">
            <v>276</v>
          </cell>
          <cell r="I77">
            <v>316</v>
          </cell>
          <cell r="J77">
            <v>3</v>
          </cell>
          <cell r="K77" t="str">
            <v>VIZ-03</v>
          </cell>
          <cell r="L77" t="str">
            <v>D3</v>
          </cell>
        </row>
        <row r="78">
          <cell r="A78" t="str">
            <v>WAR-02</v>
          </cell>
          <cell r="B78" t="str">
            <v>SERCOMTEL CELULAR</v>
          </cell>
          <cell r="C78" t="str">
            <v>WAR02</v>
          </cell>
          <cell r="D78" t="str">
            <v>232</v>
          </cell>
          <cell r="E78">
            <v>8</v>
          </cell>
          <cell r="F78" t="str">
            <v>233</v>
          </cell>
          <cell r="G78">
            <v>29</v>
          </cell>
          <cell r="H78" t="str">
            <v>232</v>
          </cell>
          <cell r="I78">
            <v>323</v>
          </cell>
          <cell r="J78">
            <v>3</v>
          </cell>
          <cell r="K78" t="str">
            <v>WAR-02</v>
          </cell>
          <cell r="L78" t="str">
            <v>D2</v>
          </cell>
        </row>
        <row r="79">
          <cell r="A79" t="str">
            <v>NAT-01</v>
          </cell>
          <cell r="B79" t="str">
            <v>SERCOMTEL CELULAR</v>
          </cell>
          <cell r="C79" t="str">
            <v>NAT01</v>
          </cell>
          <cell r="D79" t="str">
            <v>74</v>
          </cell>
          <cell r="E79">
            <v>33</v>
          </cell>
          <cell r="F79">
            <v>0</v>
          </cell>
          <cell r="G79">
            <v>0</v>
          </cell>
          <cell r="H79" t="str">
            <v>160</v>
          </cell>
          <cell r="I79">
            <v>327</v>
          </cell>
          <cell r="J79">
            <v>2</v>
          </cell>
          <cell r="K79" t="str">
            <v>NAT-01</v>
          </cell>
          <cell r="L79" t="str">
            <v>G1</v>
          </cell>
        </row>
        <row r="80">
          <cell r="A80" t="str">
            <v>APS1-01</v>
          </cell>
          <cell r="B80" t="str">
            <v>TIM TELEPAR</v>
          </cell>
          <cell r="C80" t="str">
            <v>APS101</v>
          </cell>
          <cell r="D80" t="str">
            <v>VER TIM</v>
          </cell>
          <cell r="E80" t="str">
            <v>VER TIM</v>
          </cell>
          <cell r="F80" t="str">
            <v>VER TIM</v>
          </cell>
          <cell r="G80" t="str">
            <v>VER TIM</v>
          </cell>
          <cell r="H80" t="str">
            <v>VER TIM</v>
          </cell>
          <cell r="I80" t="str">
            <v>VER TIM</v>
          </cell>
          <cell r="J80" t="str">
            <v>VER TIM</v>
          </cell>
          <cell r="K80" t="str">
            <v>APS1-01</v>
          </cell>
          <cell r="L80" t="str">
            <v>ver tim</v>
          </cell>
        </row>
        <row r="81">
          <cell r="A81" t="str">
            <v>APS1-02</v>
          </cell>
          <cell r="B81" t="str">
            <v>TIM TELEPAR</v>
          </cell>
          <cell r="C81" t="str">
            <v>APS102</v>
          </cell>
          <cell r="D81" t="str">
            <v>VER TIM</v>
          </cell>
          <cell r="E81" t="str">
            <v>VER TIM</v>
          </cell>
          <cell r="F81" t="str">
            <v>VER TIM</v>
          </cell>
          <cell r="G81" t="str">
            <v>VER TIM</v>
          </cell>
          <cell r="H81" t="str">
            <v>VER TIM</v>
          </cell>
          <cell r="I81" t="str">
            <v>VER TIM</v>
          </cell>
          <cell r="J81" t="str">
            <v>VER TIM</v>
          </cell>
          <cell r="K81" t="str">
            <v>APS1-02</v>
          </cell>
          <cell r="L81" t="str">
            <v>ver tim</v>
          </cell>
        </row>
        <row r="82">
          <cell r="A82" t="str">
            <v>APS1-03</v>
          </cell>
          <cell r="B82" t="str">
            <v>TIM TELEPAR</v>
          </cell>
          <cell r="C82" t="str">
            <v>APS103</v>
          </cell>
          <cell r="D82" t="str">
            <v>VER TIM</v>
          </cell>
          <cell r="E82" t="str">
            <v>VER TIM</v>
          </cell>
          <cell r="F82" t="str">
            <v>VER TIM</v>
          </cell>
          <cell r="G82" t="str">
            <v>VER TIM</v>
          </cell>
          <cell r="H82" t="str">
            <v>VER TIM</v>
          </cell>
          <cell r="I82" t="str">
            <v>VER TIM</v>
          </cell>
          <cell r="J82" t="str">
            <v>VER TIM</v>
          </cell>
          <cell r="K82" t="str">
            <v>APS1-03</v>
          </cell>
          <cell r="L82" t="str">
            <v>ver tim</v>
          </cell>
        </row>
        <row r="83">
          <cell r="A83" t="str">
            <v>APS2-01</v>
          </cell>
          <cell r="B83" t="str">
            <v>TIM TELEPAR</v>
          </cell>
          <cell r="C83" t="str">
            <v>APS201</v>
          </cell>
          <cell r="D83" t="str">
            <v>VER TIM</v>
          </cell>
          <cell r="E83" t="str">
            <v>VER TIM</v>
          </cell>
          <cell r="F83" t="str">
            <v>VER TIM</v>
          </cell>
          <cell r="G83" t="str">
            <v>VER TIM</v>
          </cell>
          <cell r="H83" t="str">
            <v>VER TIM</v>
          </cell>
          <cell r="I83" t="str">
            <v>VER TIM</v>
          </cell>
          <cell r="J83" t="str">
            <v>VER TIM</v>
          </cell>
          <cell r="K83" t="str">
            <v>APS2-01</v>
          </cell>
          <cell r="L83" t="str">
            <v>ver tim</v>
          </cell>
        </row>
        <row r="84">
          <cell r="A84" t="str">
            <v>APS2-02</v>
          </cell>
          <cell r="B84" t="str">
            <v>TIM TELEPAR</v>
          </cell>
          <cell r="C84" t="str">
            <v>APS202</v>
          </cell>
          <cell r="D84" t="str">
            <v>VER TIM</v>
          </cell>
          <cell r="E84" t="str">
            <v>VER TIM</v>
          </cell>
          <cell r="F84" t="str">
            <v>VER TIM</v>
          </cell>
          <cell r="G84" t="str">
            <v>VER TIM</v>
          </cell>
          <cell r="H84" t="str">
            <v>VER TIM</v>
          </cell>
          <cell r="I84" t="str">
            <v>VER TIM</v>
          </cell>
          <cell r="J84" t="str">
            <v>VER TIM</v>
          </cell>
          <cell r="K84" t="str">
            <v>APS2-02</v>
          </cell>
          <cell r="L84" t="str">
            <v>ver tim</v>
          </cell>
        </row>
        <row r="85">
          <cell r="A85" t="str">
            <v>APS2-03</v>
          </cell>
          <cell r="B85" t="str">
            <v>TIM TELEPAR</v>
          </cell>
          <cell r="C85" t="str">
            <v>APS203</v>
          </cell>
          <cell r="D85" t="str">
            <v>VER TIM</v>
          </cell>
          <cell r="E85" t="str">
            <v>VER TIM</v>
          </cell>
          <cell r="F85" t="str">
            <v>VER TIM</v>
          </cell>
          <cell r="G85" t="str">
            <v>VER TIM</v>
          </cell>
          <cell r="H85" t="str">
            <v>VER TIM</v>
          </cell>
          <cell r="I85" t="str">
            <v>VER TIM</v>
          </cell>
          <cell r="J85" t="str">
            <v>VER TIM</v>
          </cell>
          <cell r="K85" t="str">
            <v>APS2-03</v>
          </cell>
          <cell r="L85" t="str">
            <v>ver tim</v>
          </cell>
        </row>
        <row r="86">
          <cell r="A86" t="str">
            <v>APU1-01</v>
          </cell>
          <cell r="B86" t="str">
            <v>TIM TELEPAR</v>
          </cell>
          <cell r="C86" t="str">
            <v>APU101</v>
          </cell>
          <cell r="D86" t="str">
            <v>VER TIM</v>
          </cell>
          <cell r="E86" t="str">
            <v>VER TIM</v>
          </cell>
          <cell r="F86" t="str">
            <v>VER TIM</v>
          </cell>
          <cell r="G86" t="str">
            <v>VER TIM</v>
          </cell>
          <cell r="H86" t="str">
            <v>VER TIM</v>
          </cell>
          <cell r="I86" t="str">
            <v>VER TIM</v>
          </cell>
          <cell r="J86" t="str">
            <v>VER TIM</v>
          </cell>
          <cell r="K86" t="str">
            <v>APU1-01</v>
          </cell>
          <cell r="L86" t="str">
            <v>ver tim</v>
          </cell>
        </row>
        <row r="87">
          <cell r="A87" t="str">
            <v>APU1-02</v>
          </cell>
          <cell r="B87" t="str">
            <v>TIM TELEPAR</v>
          </cell>
          <cell r="C87" t="str">
            <v>APU102</v>
          </cell>
          <cell r="D87" t="str">
            <v>VER TIM</v>
          </cell>
          <cell r="E87" t="str">
            <v>VER TIM</v>
          </cell>
          <cell r="F87" t="str">
            <v>VER TIM</v>
          </cell>
          <cell r="G87" t="str">
            <v>VER TIM</v>
          </cell>
          <cell r="H87" t="str">
            <v>VER TIM</v>
          </cell>
          <cell r="I87" t="str">
            <v>VER TIM</v>
          </cell>
          <cell r="J87" t="str">
            <v>VER TIM</v>
          </cell>
          <cell r="K87" t="str">
            <v>APU1-02</v>
          </cell>
          <cell r="L87" t="str">
            <v>ver tim</v>
          </cell>
        </row>
        <row r="88">
          <cell r="A88" t="str">
            <v>APU1-03</v>
          </cell>
          <cell r="B88" t="str">
            <v>TIM TELEPAR</v>
          </cell>
          <cell r="C88" t="str">
            <v>APU103</v>
          </cell>
          <cell r="D88" t="str">
            <v>VER TIM</v>
          </cell>
          <cell r="E88" t="str">
            <v>VER TIM</v>
          </cell>
          <cell r="F88" t="str">
            <v>VER TIM</v>
          </cell>
          <cell r="G88" t="str">
            <v>VER TIM</v>
          </cell>
          <cell r="H88" t="str">
            <v>VER TIM</v>
          </cell>
          <cell r="I88" t="str">
            <v>VER TIM</v>
          </cell>
          <cell r="J88" t="str">
            <v>VER TIM</v>
          </cell>
          <cell r="K88" t="str">
            <v>APU1-03</v>
          </cell>
          <cell r="L88" t="str">
            <v>ver tim</v>
          </cell>
        </row>
        <row r="89">
          <cell r="A89" t="str">
            <v>APU2-02</v>
          </cell>
          <cell r="B89" t="str">
            <v>TIM TELEPAR</v>
          </cell>
          <cell r="C89" t="str">
            <v>APU202</v>
          </cell>
          <cell r="D89" t="str">
            <v>VER TIM</v>
          </cell>
          <cell r="E89" t="str">
            <v>VER TIM</v>
          </cell>
          <cell r="F89" t="str">
            <v>VER TIM</v>
          </cell>
          <cell r="G89" t="str">
            <v>VER TIM</v>
          </cell>
          <cell r="H89" t="str">
            <v>VER TIM</v>
          </cell>
          <cell r="I89" t="str">
            <v>VER TIM</v>
          </cell>
          <cell r="J89" t="str">
            <v>VER TIM</v>
          </cell>
          <cell r="K89" t="str">
            <v>APU2-02</v>
          </cell>
          <cell r="L89" t="str">
            <v>ver tim</v>
          </cell>
        </row>
        <row r="90">
          <cell r="A90" t="str">
            <v>APU2-01</v>
          </cell>
          <cell r="B90" t="str">
            <v>TIM TELEPAR</v>
          </cell>
          <cell r="C90" t="str">
            <v>APU201</v>
          </cell>
          <cell r="D90" t="str">
            <v>VER TIM</v>
          </cell>
          <cell r="E90" t="str">
            <v>VER TIM</v>
          </cell>
          <cell r="F90" t="str">
            <v>VER TIM</v>
          </cell>
          <cell r="G90" t="str">
            <v>VER TIM</v>
          </cell>
          <cell r="H90" t="str">
            <v>VER TIM</v>
          </cell>
          <cell r="I90" t="str">
            <v>VER TIM</v>
          </cell>
          <cell r="J90" t="str">
            <v>VER TIM</v>
          </cell>
          <cell r="K90" t="str">
            <v>APU2-01</v>
          </cell>
          <cell r="L90" t="str">
            <v>ver tim</v>
          </cell>
        </row>
        <row r="91">
          <cell r="A91" t="str">
            <v>APU2-03</v>
          </cell>
          <cell r="B91" t="str">
            <v>TIM TELEPAR</v>
          </cell>
          <cell r="C91" t="str">
            <v>APU203</v>
          </cell>
          <cell r="D91" t="str">
            <v>VER TIM</v>
          </cell>
          <cell r="E91" t="str">
            <v>VER TIM</v>
          </cell>
          <cell r="F91" t="str">
            <v>VER TIM</v>
          </cell>
          <cell r="G91" t="str">
            <v>VER TIM</v>
          </cell>
          <cell r="H91" t="str">
            <v>VER TIM</v>
          </cell>
          <cell r="I91" t="str">
            <v>VER TIM</v>
          </cell>
          <cell r="J91" t="str">
            <v>VER TIM</v>
          </cell>
          <cell r="K91" t="str">
            <v>APU2-03</v>
          </cell>
          <cell r="L91" t="str">
            <v>ver tim</v>
          </cell>
        </row>
        <row r="92">
          <cell r="A92" t="str">
            <v>CAB1-01</v>
          </cell>
          <cell r="B92" t="str">
            <v>TIM TELEPAR</v>
          </cell>
          <cell r="C92" t="str">
            <v>CAB101</v>
          </cell>
          <cell r="D92" t="str">
            <v>VER TIM</v>
          </cell>
          <cell r="E92" t="str">
            <v>VER TIM</v>
          </cell>
          <cell r="F92" t="str">
            <v>VER TIM</v>
          </cell>
          <cell r="G92" t="str">
            <v>VER TIM</v>
          </cell>
          <cell r="H92" t="str">
            <v>VER TIM</v>
          </cell>
          <cell r="I92" t="str">
            <v>VER TIM</v>
          </cell>
          <cell r="J92" t="str">
            <v>VER TIM</v>
          </cell>
          <cell r="K92" t="str">
            <v>CAB1-01</v>
          </cell>
          <cell r="L92" t="str">
            <v>ver tim</v>
          </cell>
        </row>
        <row r="93">
          <cell r="A93" t="str">
            <v>CAB1-02</v>
          </cell>
          <cell r="B93" t="str">
            <v>TIM TELEPAR</v>
          </cell>
          <cell r="C93" t="str">
            <v>CAB102</v>
          </cell>
          <cell r="D93" t="str">
            <v>VER TIM</v>
          </cell>
          <cell r="E93" t="str">
            <v>VER TIM</v>
          </cell>
          <cell r="F93" t="str">
            <v>VER TIM</v>
          </cell>
          <cell r="G93" t="str">
            <v>VER TIM</v>
          </cell>
          <cell r="H93" t="str">
            <v>VER TIM</v>
          </cell>
          <cell r="I93" t="str">
            <v>VER TIM</v>
          </cell>
          <cell r="J93" t="str">
            <v>VER TIM</v>
          </cell>
          <cell r="K93" t="str">
            <v>CAB1-02</v>
          </cell>
          <cell r="L93" t="str">
            <v>ver tim</v>
          </cell>
        </row>
        <row r="94">
          <cell r="A94" t="str">
            <v>CAB1-03</v>
          </cell>
          <cell r="B94" t="str">
            <v>TIM TELEPAR</v>
          </cell>
          <cell r="C94" t="str">
            <v>CAB103</v>
          </cell>
          <cell r="D94" t="str">
            <v>VER TIM</v>
          </cell>
          <cell r="E94" t="str">
            <v>VER TIM</v>
          </cell>
          <cell r="F94" t="str">
            <v>VER TIM</v>
          </cell>
          <cell r="G94" t="str">
            <v>VER TIM</v>
          </cell>
          <cell r="H94" t="str">
            <v>VER TIM</v>
          </cell>
          <cell r="I94" t="str">
            <v>VER TIM</v>
          </cell>
          <cell r="J94" t="str">
            <v>VER TIM</v>
          </cell>
          <cell r="K94" t="str">
            <v>CAB1-03</v>
          </cell>
          <cell r="L94" t="str">
            <v>ver tim</v>
          </cell>
        </row>
        <row r="95">
          <cell r="A95" t="str">
            <v>CAB2-01</v>
          </cell>
          <cell r="B95" t="str">
            <v>TIM TELEPAR</v>
          </cell>
          <cell r="C95" t="str">
            <v>CAB201</v>
          </cell>
          <cell r="D95" t="str">
            <v>VER TIM</v>
          </cell>
          <cell r="E95" t="str">
            <v>VER TIM</v>
          </cell>
          <cell r="F95" t="str">
            <v>VER TIM</v>
          </cell>
          <cell r="G95" t="str">
            <v>VER TIM</v>
          </cell>
          <cell r="H95" t="str">
            <v>VER TIM</v>
          </cell>
          <cell r="I95" t="str">
            <v>VER TIM</v>
          </cell>
          <cell r="J95" t="str">
            <v>VER TIM</v>
          </cell>
          <cell r="K95" t="str">
            <v>CAB2-01</v>
          </cell>
          <cell r="L95" t="str">
            <v>ver tim</v>
          </cell>
        </row>
        <row r="96">
          <cell r="A96" t="str">
            <v>CAB2-02</v>
          </cell>
          <cell r="B96" t="str">
            <v>TIM TELEPAR</v>
          </cell>
          <cell r="C96" t="str">
            <v>CAB202</v>
          </cell>
          <cell r="D96" t="str">
            <v>VER TIM</v>
          </cell>
          <cell r="E96" t="str">
            <v>VER TIM</v>
          </cell>
          <cell r="F96" t="str">
            <v>VER TIM</v>
          </cell>
          <cell r="G96" t="str">
            <v>VER TIM</v>
          </cell>
          <cell r="H96" t="str">
            <v>VER TIM</v>
          </cell>
          <cell r="I96" t="str">
            <v>VER TIM</v>
          </cell>
          <cell r="J96" t="str">
            <v>VER TIM</v>
          </cell>
          <cell r="K96" t="str">
            <v>CAB2-02</v>
          </cell>
          <cell r="L96" t="str">
            <v>ver tim</v>
          </cell>
        </row>
        <row r="97">
          <cell r="A97" t="str">
            <v>CAB2-03</v>
          </cell>
          <cell r="B97" t="str">
            <v>TIM TELEPAR</v>
          </cell>
          <cell r="C97" t="str">
            <v>CAB203</v>
          </cell>
          <cell r="D97" t="str">
            <v>VER TIM</v>
          </cell>
          <cell r="E97" t="str">
            <v>VER TIM</v>
          </cell>
          <cell r="F97" t="str">
            <v>VER TIM</v>
          </cell>
          <cell r="G97" t="str">
            <v>VER TIM</v>
          </cell>
          <cell r="H97" t="str">
            <v>VER TIM</v>
          </cell>
          <cell r="I97" t="str">
            <v>VER TIM</v>
          </cell>
          <cell r="J97" t="str">
            <v>VER TIM</v>
          </cell>
          <cell r="K97" t="str">
            <v>CAB2-03</v>
          </cell>
          <cell r="L97" t="str">
            <v>ver tim</v>
          </cell>
        </row>
        <row r="98">
          <cell r="A98" t="str">
            <v>CPP1-01</v>
          </cell>
          <cell r="B98" t="str">
            <v>TIM TELEPAR</v>
          </cell>
          <cell r="C98" t="str">
            <v>CPP101</v>
          </cell>
          <cell r="D98" t="str">
            <v>VER TIM</v>
          </cell>
          <cell r="E98" t="str">
            <v>VER TIM</v>
          </cell>
          <cell r="F98" t="str">
            <v>VER TIM</v>
          </cell>
          <cell r="G98" t="str">
            <v>VER TIM</v>
          </cell>
          <cell r="H98" t="str">
            <v>VER TIM</v>
          </cell>
          <cell r="I98" t="str">
            <v>VER TIM</v>
          </cell>
          <cell r="J98" t="str">
            <v>VER TIM</v>
          </cell>
          <cell r="K98" t="str">
            <v>CPP1-01</v>
          </cell>
          <cell r="L98" t="str">
            <v>ver tim</v>
          </cell>
        </row>
        <row r="99">
          <cell r="A99" t="str">
            <v>CPP1-02</v>
          </cell>
          <cell r="B99" t="str">
            <v>TIM TELEPAR</v>
          </cell>
          <cell r="C99" t="str">
            <v>CPP102</v>
          </cell>
          <cell r="D99" t="str">
            <v>VER TIM</v>
          </cell>
          <cell r="E99" t="str">
            <v>VER TIM</v>
          </cell>
          <cell r="F99" t="str">
            <v>VER TIM</v>
          </cell>
          <cell r="G99" t="str">
            <v>VER TIM</v>
          </cell>
          <cell r="H99" t="str">
            <v>VER TIM</v>
          </cell>
          <cell r="I99" t="str">
            <v>VER TIM</v>
          </cell>
          <cell r="J99" t="str">
            <v>VER TIM</v>
          </cell>
          <cell r="K99" t="str">
            <v>CPP1-02</v>
          </cell>
          <cell r="L99" t="str">
            <v>ver tim</v>
          </cell>
        </row>
        <row r="100">
          <cell r="A100" t="str">
            <v>CPP1-03</v>
          </cell>
          <cell r="B100" t="str">
            <v>TIM TELEPAR</v>
          </cell>
          <cell r="C100" t="str">
            <v>CPP103</v>
          </cell>
          <cell r="D100" t="str">
            <v>VER TIM</v>
          </cell>
          <cell r="E100" t="str">
            <v>VER TIM</v>
          </cell>
          <cell r="F100" t="str">
            <v>VER TIM</v>
          </cell>
          <cell r="G100" t="str">
            <v>VER TIM</v>
          </cell>
          <cell r="H100" t="str">
            <v>VER TIM</v>
          </cell>
          <cell r="I100" t="str">
            <v>VER TIM</v>
          </cell>
          <cell r="J100" t="str">
            <v>VER TIM</v>
          </cell>
          <cell r="K100" t="str">
            <v>CPP1-03</v>
          </cell>
          <cell r="L100" t="str">
            <v>ver tim</v>
          </cell>
        </row>
        <row r="101">
          <cell r="A101" t="str">
            <v>CPP2-01</v>
          </cell>
          <cell r="B101" t="str">
            <v>TIM TELEPAR</v>
          </cell>
          <cell r="C101" t="str">
            <v>CPP201</v>
          </cell>
          <cell r="D101" t="str">
            <v>VER TIM</v>
          </cell>
          <cell r="E101" t="str">
            <v>VER TIM</v>
          </cell>
          <cell r="F101" t="str">
            <v>VER TIM</v>
          </cell>
          <cell r="G101" t="str">
            <v>VER TIM</v>
          </cell>
          <cell r="H101" t="str">
            <v>VER TIM</v>
          </cell>
          <cell r="I101" t="str">
            <v>VER TIM</v>
          </cell>
          <cell r="J101" t="str">
            <v>VER TIM</v>
          </cell>
          <cell r="K101" t="str">
            <v>CPP2-01</v>
          </cell>
          <cell r="L101" t="str">
            <v>ver tim</v>
          </cell>
        </row>
        <row r="102">
          <cell r="A102" t="str">
            <v>CPP2-02</v>
          </cell>
          <cell r="B102" t="str">
            <v>TIM TELEPAR</v>
          </cell>
          <cell r="C102" t="str">
            <v>CPP202</v>
          </cell>
          <cell r="D102" t="str">
            <v>VER TIM</v>
          </cell>
          <cell r="E102" t="str">
            <v>VER TIM</v>
          </cell>
          <cell r="F102" t="str">
            <v>VER TIM</v>
          </cell>
          <cell r="G102" t="str">
            <v>VER TIM</v>
          </cell>
          <cell r="H102" t="str">
            <v>VER TIM</v>
          </cell>
          <cell r="I102" t="str">
            <v>VER TIM</v>
          </cell>
          <cell r="J102" t="str">
            <v>VER TIM</v>
          </cell>
          <cell r="K102" t="str">
            <v>CPP2-02</v>
          </cell>
          <cell r="L102" t="str">
            <v>ver tim</v>
          </cell>
        </row>
        <row r="103">
          <cell r="A103" t="str">
            <v>CPP2-03</v>
          </cell>
          <cell r="B103" t="str">
            <v>TIM TELEPAR</v>
          </cell>
          <cell r="C103" t="str">
            <v>CPP203</v>
          </cell>
          <cell r="D103" t="str">
            <v>VER TIM</v>
          </cell>
          <cell r="E103" t="str">
            <v>VER TIM</v>
          </cell>
          <cell r="F103" t="str">
            <v>VER TIM</v>
          </cell>
          <cell r="G103" t="str">
            <v>VER TIM</v>
          </cell>
          <cell r="H103" t="str">
            <v>VER TIM</v>
          </cell>
          <cell r="I103" t="str">
            <v>VER TIM</v>
          </cell>
          <cell r="J103" t="str">
            <v>VER TIM</v>
          </cell>
          <cell r="K103" t="str">
            <v>CPP2-03</v>
          </cell>
          <cell r="L103" t="str">
            <v>ver tim</v>
          </cell>
        </row>
        <row r="104">
          <cell r="A104" t="str">
            <v>IOR-01</v>
          </cell>
          <cell r="B104" t="str">
            <v>TIM TELEPAR</v>
          </cell>
          <cell r="C104" t="str">
            <v>IOR01</v>
          </cell>
          <cell r="D104" t="str">
            <v>VER TIM</v>
          </cell>
          <cell r="E104" t="str">
            <v>VER TIM</v>
          </cell>
          <cell r="F104" t="str">
            <v>VER TIM</v>
          </cell>
          <cell r="G104" t="str">
            <v>VER TIM</v>
          </cell>
          <cell r="H104" t="str">
            <v>VER TIM</v>
          </cell>
          <cell r="I104" t="str">
            <v>VER TIM</v>
          </cell>
          <cell r="J104" t="str">
            <v>VER TIM</v>
          </cell>
          <cell r="K104" t="str">
            <v>IOR-01</v>
          </cell>
          <cell r="L104" t="str">
            <v>ver tim</v>
          </cell>
        </row>
        <row r="105">
          <cell r="A105" t="str">
            <v>IOR-02</v>
          </cell>
          <cell r="B105" t="str">
            <v>TIM TELEPAR</v>
          </cell>
          <cell r="C105" t="str">
            <v>IOR02</v>
          </cell>
          <cell r="D105" t="str">
            <v>VER TIM</v>
          </cell>
          <cell r="E105" t="str">
            <v>VER TIM</v>
          </cell>
          <cell r="F105" t="str">
            <v>VER TIM</v>
          </cell>
          <cell r="G105" t="str">
            <v>VER TIM</v>
          </cell>
          <cell r="H105" t="str">
            <v>VER TIM</v>
          </cell>
          <cell r="I105" t="str">
            <v>VER TIM</v>
          </cell>
          <cell r="J105" t="str">
            <v>VER TIM</v>
          </cell>
          <cell r="K105" t="str">
            <v>IOR-02</v>
          </cell>
          <cell r="L105" t="str">
            <v>ver tim</v>
          </cell>
        </row>
        <row r="106">
          <cell r="A106" t="str">
            <v>IOR-03</v>
          </cell>
          <cell r="B106" t="str">
            <v>TIM TELEPAR</v>
          </cell>
          <cell r="C106" t="str">
            <v>IOR03</v>
          </cell>
          <cell r="D106" t="str">
            <v>VER TIM</v>
          </cell>
          <cell r="E106" t="str">
            <v>VER TIM</v>
          </cell>
          <cell r="F106" t="str">
            <v>VER TIM</v>
          </cell>
          <cell r="G106" t="str">
            <v>VER TIM</v>
          </cell>
          <cell r="H106" t="str">
            <v>VER TIM</v>
          </cell>
          <cell r="I106" t="str">
            <v>VER TIM</v>
          </cell>
          <cell r="J106" t="str">
            <v>VER TIM</v>
          </cell>
          <cell r="K106" t="str">
            <v>IOR-03</v>
          </cell>
          <cell r="L106" t="str">
            <v>ver tim</v>
          </cell>
        </row>
        <row r="107">
          <cell r="A107" t="str">
            <v>RLA-01</v>
          </cell>
          <cell r="B107" t="str">
            <v>TIM TELEPAR</v>
          </cell>
          <cell r="C107" t="str">
            <v>RLA01</v>
          </cell>
          <cell r="D107" t="str">
            <v>VER TIM</v>
          </cell>
          <cell r="E107" t="str">
            <v>VER TIM</v>
          </cell>
          <cell r="F107" t="str">
            <v>VER TIM</v>
          </cell>
          <cell r="G107" t="str">
            <v>VER TIM</v>
          </cell>
          <cell r="H107" t="str">
            <v>VER TIM</v>
          </cell>
          <cell r="I107" t="str">
            <v>VER TIM</v>
          </cell>
          <cell r="J107" t="str">
            <v>VER TIM</v>
          </cell>
          <cell r="K107" t="str">
            <v>RLA-01</v>
          </cell>
          <cell r="L107" t="str">
            <v>ver tim</v>
          </cell>
        </row>
        <row r="108">
          <cell r="A108" t="str">
            <v>RLA-02</v>
          </cell>
          <cell r="B108" t="str">
            <v>TIM TELEPAR</v>
          </cell>
          <cell r="C108" t="str">
            <v>RLA02</v>
          </cell>
          <cell r="D108" t="str">
            <v>VER TIM</v>
          </cell>
          <cell r="E108" t="str">
            <v>VER TIM</v>
          </cell>
          <cell r="F108" t="str">
            <v>VER TIM</v>
          </cell>
          <cell r="G108" t="str">
            <v>VER TIM</v>
          </cell>
          <cell r="H108" t="str">
            <v>VER TIM</v>
          </cell>
          <cell r="I108" t="str">
            <v>VER TIM</v>
          </cell>
          <cell r="J108" t="str">
            <v>VER TIM</v>
          </cell>
          <cell r="K108" t="str">
            <v>RLA-02</v>
          </cell>
          <cell r="L108" t="str">
            <v>ver tim</v>
          </cell>
        </row>
        <row r="109">
          <cell r="A109" t="str">
            <v>RLA-03</v>
          </cell>
          <cell r="B109" t="str">
            <v>TIM TELEPAR</v>
          </cell>
          <cell r="C109" t="str">
            <v>RLA03</v>
          </cell>
          <cell r="D109" t="str">
            <v>VER TIM</v>
          </cell>
          <cell r="E109" t="str">
            <v>VER TIM</v>
          </cell>
          <cell r="F109" t="str">
            <v>VER TIM</v>
          </cell>
          <cell r="G109" t="str">
            <v>VER TIM</v>
          </cell>
          <cell r="H109" t="str">
            <v>VER TIM</v>
          </cell>
          <cell r="I109" t="str">
            <v>VER TIM</v>
          </cell>
          <cell r="J109" t="str">
            <v>VER TIM</v>
          </cell>
          <cell r="K109" t="str">
            <v>RLA-03</v>
          </cell>
          <cell r="L109" t="str">
            <v>ver tim</v>
          </cell>
        </row>
      </sheetData>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dereços das ERBs 10-11-98"/>
      <sheetName val="Endereços das ERBs (2)"/>
      <sheetName val="Endereços das ERBs"/>
      <sheetName val="EMISSÃO.A.12-02-98.wjo"/>
      <sheetName val="CANALIZAÇÃO-A.25.02.98"/>
      <sheetName val="DADOS DE REFERÊNCIA"/>
      <sheetName val="GERAL.C.25-02-98"/>
      <sheetName val="SÓ.ERBS.A.12-02-98"/>
      <sheetName val="GERAL.teste-11.03.98"/>
      <sheetName val="TELEPAR.A.19.05.98"/>
      <sheetName val="GLOBAL.A.28.05.98"/>
      <sheetName val="DESENHOS"/>
      <sheetName val="Listas"/>
      <sheetName val="BANDA A"/>
      <sheetName val="BANDA B"/>
      <sheetName val="atc e dtc"/>
      <sheetName val="RESUMO ATC-DTC"/>
      <sheetName val="resumo dcch e acc"/>
      <sheetName val="resumo color code"/>
      <sheetName val="CADASTRO"/>
      <sheetName val="Resource Plan &amp; Calculations"/>
      <sheetName val="Inputs A"/>
      <sheetName val="Input Table"/>
      <sheetName val="Endereços_das_ERBs_10-11-98"/>
      <sheetName val="Endereços_das_ERBs_(2)"/>
      <sheetName val="Endereços_das_ERBs"/>
      <sheetName val="EMISSÃO_A_12-02-98_wjo"/>
      <sheetName val="CANALIZAÇÃO-A_25_02_98"/>
      <sheetName val="DADOS_DE_REFERÊNCIA"/>
      <sheetName val="GERAL_C_25-02-98"/>
      <sheetName val="SÓ_ERBS_A_12-02-98"/>
      <sheetName val="GERAL_teste-11_03_98"/>
      <sheetName val="TELEPAR_A_19_05_98"/>
      <sheetName val="GLOBAL_A_28_05_98"/>
      <sheetName val="BANDA_A"/>
      <sheetName val="BANDA_B"/>
      <sheetName val="atc_e_dtc"/>
      <sheetName val="RESUMO_ATC-DTC"/>
      <sheetName val="resumo_dcch_e_acc"/>
      <sheetName val="resumo_color_code"/>
      <sheetName val="INDICE"/>
      <sheetName val="Validac"/>
      <sheetName val="Antenas"/>
      <sheetName val="Alimentadores"/>
      <sheetName val="Radio"/>
      <sheetName val="Sitios"/>
      <sheetName val="(1)Input Wizard"/>
      <sheetName val="A.XLS"/>
      <sheetName val="Param BC"/>
      <sheetName val="PARAM-22-12-1999"/>
      <sheetName val="PPU"/>
      <sheetName val="RESUMO-0"/>
      <sheetName val="AJUSTES"/>
      <sheetName val="LIBRO COMPRAS PPC"/>
      <sheetName val="VENTAS PwC"/>
      <sheetName val="Mayor Cpra"/>
      <sheetName val="Mayor Ventas"/>
      <sheetName val="Conciliaciones"/>
    </sheetNames>
    <sheetDataSet>
      <sheetData sheetId="0">
        <row r="4">
          <cell r="A4">
            <v>333</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row r="4">
          <cell r="A4">
            <v>333</v>
          </cell>
          <cell r="B4">
            <v>332</v>
          </cell>
          <cell r="C4">
            <v>331</v>
          </cell>
          <cell r="D4">
            <v>330</v>
          </cell>
          <cell r="E4">
            <v>329</v>
          </cell>
          <cell r="F4">
            <v>328</v>
          </cell>
          <cell r="G4">
            <v>327</v>
          </cell>
          <cell r="H4">
            <v>326</v>
          </cell>
          <cell r="I4">
            <v>325</v>
          </cell>
          <cell r="J4">
            <v>324</v>
          </cell>
          <cell r="K4">
            <v>323</v>
          </cell>
          <cell r="L4">
            <v>322</v>
          </cell>
          <cell r="M4">
            <v>321</v>
          </cell>
          <cell r="N4">
            <v>320</v>
          </cell>
          <cell r="O4">
            <v>319</v>
          </cell>
          <cell r="P4">
            <v>318</v>
          </cell>
          <cell r="Q4">
            <v>317</v>
          </cell>
          <cell r="R4">
            <v>316</v>
          </cell>
          <cell r="S4">
            <v>315</v>
          </cell>
          <cell r="T4">
            <v>314</v>
          </cell>
          <cell r="U4">
            <v>313</v>
          </cell>
        </row>
        <row r="5">
          <cell r="A5">
            <v>312</v>
          </cell>
          <cell r="B5">
            <v>311</v>
          </cell>
          <cell r="C5">
            <v>310</v>
          </cell>
          <cell r="D5">
            <v>309</v>
          </cell>
          <cell r="E5">
            <v>308</v>
          </cell>
          <cell r="F5">
            <v>307</v>
          </cell>
          <cell r="G5">
            <v>306</v>
          </cell>
          <cell r="H5">
            <v>305</v>
          </cell>
          <cell r="I5">
            <v>304</v>
          </cell>
          <cell r="J5">
            <v>303</v>
          </cell>
          <cell r="K5">
            <v>302</v>
          </cell>
          <cell r="L5">
            <v>301</v>
          </cell>
          <cell r="M5">
            <v>300</v>
          </cell>
          <cell r="N5">
            <v>299</v>
          </cell>
          <cell r="O5">
            <v>298</v>
          </cell>
          <cell r="P5">
            <v>297</v>
          </cell>
          <cell r="Q5">
            <v>296</v>
          </cell>
          <cell r="R5">
            <v>295</v>
          </cell>
          <cell r="S5">
            <v>294</v>
          </cell>
          <cell r="T5">
            <v>293</v>
          </cell>
          <cell r="U5">
            <v>292</v>
          </cell>
        </row>
        <row r="6">
          <cell r="A6">
            <v>291</v>
          </cell>
          <cell r="B6">
            <v>290</v>
          </cell>
          <cell r="C6">
            <v>289</v>
          </cell>
          <cell r="D6">
            <v>288</v>
          </cell>
          <cell r="E6">
            <v>287</v>
          </cell>
          <cell r="F6">
            <v>286</v>
          </cell>
          <cell r="G6">
            <v>285</v>
          </cell>
          <cell r="H6">
            <v>284</v>
          </cell>
          <cell r="I6">
            <v>283</v>
          </cell>
          <cell r="J6">
            <v>282</v>
          </cell>
          <cell r="K6">
            <v>281</v>
          </cell>
          <cell r="L6">
            <v>280</v>
          </cell>
          <cell r="M6">
            <v>279</v>
          </cell>
          <cell r="N6">
            <v>278</v>
          </cell>
          <cell r="O6">
            <v>277</v>
          </cell>
          <cell r="P6">
            <v>276</v>
          </cell>
          <cell r="Q6">
            <v>275</v>
          </cell>
          <cell r="R6">
            <v>274</v>
          </cell>
          <cell r="S6">
            <v>273</v>
          </cell>
          <cell r="T6">
            <v>272</v>
          </cell>
          <cell r="U6">
            <v>271</v>
          </cell>
        </row>
        <row r="7">
          <cell r="A7">
            <v>270</v>
          </cell>
          <cell r="B7">
            <v>269</v>
          </cell>
          <cell r="C7">
            <v>268</v>
          </cell>
          <cell r="D7">
            <v>267</v>
          </cell>
          <cell r="E7">
            <v>266</v>
          </cell>
          <cell r="F7">
            <v>265</v>
          </cell>
          <cell r="G7">
            <v>264</v>
          </cell>
          <cell r="H7">
            <v>263</v>
          </cell>
          <cell r="I7">
            <v>262</v>
          </cell>
          <cell r="J7">
            <v>261</v>
          </cell>
          <cell r="K7">
            <v>260</v>
          </cell>
          <cell r="L7">
            <v>259</v>
          </cell>
          <cell r="M7">
            <v>258</v>
          </cell>
          <cell r="N7">
            <v>257</v>
          </cell>
          <cell r="O7">
            <v>256</v>
          </cell>
          <cell r="P7">
            <v>255</v>
          </cell>
          <cell r="Q7">
            <v>254</v>
          </cell>
          <cell r="R7">
            <v>253</v>
          </cell>
          <cell r="S7">
            <v>252</v>
          </cell>
          <cell r="T7">
            <v>251</v>
          </cell>
          <cell r="U7">
            <v>250</v>
          </cell>
        </row>
        <row r="8">
          <cell r="A8">
            <v>249</v>
          </cell>
          <cell r="B8">
            <v>248</v>
          </cell>
          <cell r="C8">
            <v>247</v>
          </cell>
          <cell r="D8">
            <v>246</v>
          </cell>
          <cell r="E8">
            <v>245</v>
          </cell>
          <cell r="F8">
            <v>244</v>
          </cell>
          <cell r="G8">
            <v>243</v>
          </cell>
          <cell r="H8">
            <v>242</v>
          </cell>
          <cell r="I8">
            <v>241</v>
          </cell>
          <cell r="J8">
            <v>240</v>
          </cell>
          <cell r="K8">
            <v>239</v>
          </cell>
          <cell r="L8">
            <v>238</v>
          </cell>
          <cell r="M8">
            <v>237</v>
          </cell>
          <cell r="N8">
            <v>236</v>
          </cell>
          <cell r="O8">
            <v>235</v>
          </cell>
          <cell r="P8">
            <v>234</v>
          </cell>
          <cell r="Q8">
            <v>233</v>
          </cell>
          <cell r="R8">
            <v>232</v>
          </cell>
          <cell r="S8">
            <v>231</v>
          </cell>
          <cell r="T8">
            <v>230</v>
          </cell>
          <cell r="U8">
            <v>229</v>
          </cell>
        </row>
        <row r="9">
          <cell r="A9">
            <v>228</v>
          </cell>
          <cell r="B9">
            <v>227</v>
          </cell>
          <cell r="C9">
            <v>226</v>
          </cell>
          <cell r="D9">
            <v>225</v>
          </cell>
          <cell r="E9">
            <v>224</v>
          </cell>
          <cell r="F9">
            <v>223</v>
          </cell>
          <cell r="G9">
            <v>222</v>
          </cell>
          <cell r="H9">
            <v>221</v>
          </cell>
          <cell r="I9">
            <v>220</v>
          </cell>
          <cell r="J9">
            <v>219</v>
          </cell>
          <cell r="K9">
            <v>218</v>
          </cell>
          <cell r="L9">
            <v>217</v>
          </cell>
          <cell r="M9">
            <v>216</v>
          </cell>
          <cell r="N9">
            <v>215</v>
          </cell>
          <cell r="O9">
            <v>214</v>
          </cell>
          <cell r="P9">
            <v>213</v>
          </cell>
          <cell r="Q9">
            <v>212</v>
          </cell>
          <cell r="R9">
            <v>211</v>
          </cell>
          <cell r="S9">
            <v>210</v>
          </cell>
          <cell r="T9">
            <v>209</v>
          </cell>
          <cell r="U9">
            <v>208</v>
          </cell>
        </row>
        <row r="10">
          <cell r="A10">
            <v>207</v>
          </cell>
          <cell r="B10">
            <v>206</v>
          </cell>
          <cell r="C10">
            <v>205</v>
          </cell>
          <cell r="D10">
            <v>204</v>
          </cell>
          <cell r="E10">
            <v>203</v>
          </cell>
          <cell r="F10">
            <v>202</v>
          </cell>
          <cell r="G10">
            <v>201</v>
          </cell>
          <cell r="H10">
            <v>200</v>
          </cell>
          <cell r="I10">
            <v>199</v>
          </cell>
          <cell r="J10">
            <v>198</v>
          </cell>
          <cell r="K10">
            <v>197</v>
          </cell>
          <cell r="L10">
            <v>196</v>
          </cell>
          <cell r="M10">
            <v>195</v>
          </cell>
          <cell r="N10">
            <v>194</v>
          </cell>
          <cell r="O10">
            <v>193</v>
          </cell>
          <cell r="P10">
            <v>192</v>
          </cell>
          <cell r="Q10">
            <v>191</v>
          </cell>
          <cell r="R10">
            <v>190</v>
          </cell>
          <cell r="S10">
            <v>189</v>
          </cell>
          <cell r="T10">
            <v>188</v>
          </cell>
          <cell r="U10">
            <v>187</v>
          </cell>
        </row>
        <row r="11">
          <cell r="A11">
            <v>186</v>
          </cell>
          <cell r="B11">
            <v>185</v>
          </cell>
          <cell r="C11">
            <v>184</v>
          </cell>
          <cell r="D11">
            <v>183</v>
          </cell>
          <cell r="E11">
            <v>182</v>
          </cell>
          <cell r="F11">
            <v>181</v>
          </cell>
          <cell r="G11">
            <v>180</v>
          </cell>
          <cell r="H11">
            <v>179</v>
          </cell>
          <cell r="I11">
            <v>178</v>
          </cell>
          <cell r="J11">
            <v>177</v>
          </cell>
          <cell r="K11">
            <v>176</v>
          </cell>
          <cell r="L11">
            <v>175</v>
          </cell>
          <cell r="M11">
            <v>174</v>
          </cell>
          <cell r="N11">
            <v>173</v>
          </cell>
          <cell r="O11">
            <v>172</v>
          </cell>
          <cell r="P11">
            <v>171</v>
          </cell>
          <cell r="Q11">
            <v>170</v>
          </cell>
          <cell r="R11">
            <v>169</v>
          </cell>
          <cell r="S11">
            <v>168</v>
          </cell>
          <cell r="T11">
            <v>167</v>
          </cell>
          <cell r="U11">
            <v>166</v>
          </cell>
        </row>
        <row r="12">
          <cell r="A12">
            <v>165</v>
          </cell>
          <cell r="B12">
            <v>164</v>
          </cell>
          <cell r="C12">
            <v>163</v>
          </cell>
          <cell r="D12">
            <v>162</v>
          </cell>
          <cell r="E12">
            <v>161</v>
          </cell>
          <cell r="F12">
            <v>160</v>
          </cell>
          <cell r="G12">
            <v>159</v>
          </cell>
          <cell r="H12">
            <v>158</v>
          </cell>
          <cell r="I12">
            <v>157</v>
          </cell>
          <cell r="J12">
            <v>156</v>
          </cell>
          <cell r="K12">
            <v>155</v>
          </cell>
          <cell r="L12">
            <v>154</v>
          </cell>
          <cell r="M12">
            <v>153</v>
          </cell>
          <cell r="N12">
            <v>152</v>
          </cell>
          <cell r="O12">
            <v>151</v>
          </cell>
          <cell r="P12">
            <v>150</v>
          </cell>
          <cell r="Q12">
            <v>149</v>
          </cell>
          <cell r="R12">
            <v>148</v>
          </cell>
          <cell r="S12">
            <v>147</v>
          </cell>
          <cell r="T12">
            <v>146</v>
          </cell>
          <cell r="U12">
            <v>145</v>
          </cell>
        </row>
        <row r="13">
          <cell r="A13">
            <v>144</v>
          </cell>
          <cell r="B13">
            <v>143</v>
          </cell>
          <cell r="C13">
            <v>142</v>
          </cell>
          <cell r="D13">
            <v>141</v>
          </cell>
          <cell r="E13">
            <v>140</v>
          </cell>
          <cell r="F13">
            <v>139</v>
          </cell>
          <cell r="G13">
            <v>138</v>
          </cell>
          <cell r="H13">
            <v>137</v>
          </cell>
          <cell r="I13">
            <v>136</v>
          </cell>
          <cell r="J13">
            <v>135</v>
          </cell>
          <cell r="K13">
            <v>134</v>
          </cell>
          <cell r="L13">
            <v>133</v>
          </cell>
          <cell r="M13">
            <v>132</v>
          </cell>
          <cell r="N13">
            <v>131</v>
          </cell>
          <cell r="O13">
            <v>130</v>
          </cell>
          <cell r="P13">
            <v>129</v>
          </cell>
          <cell r="Q13">
            <v>128</v>
          </cell>
          <cell r="R13">
            <v>127</v>
          </cell>
          <cell r="S13">
            <v>126</v>
          </cell>
          <cell r="T13">
            <v>125</v>
          </cell>
          <cell r="U13">
            <v>124</v>
          </cell>
        </row>
        <row r="14">
          <cell r="A14">
            <v>123</v>
          </cell>
          <cell r="B14">
            <v>122</v>
          </cell>
          <cell r="C14">
            <v>121</v>
          </cell>
          <cell r="D14">
            <v>120</v>
          </cell>
          <cell r="E14">
            <v>119</v>
          </cell>
          <cell r="F14">
            <v>118</v>
          </cell>
          <cell r="G14">
            <v>117</v>
          </cell>
          <cell r="H14">
            <v>116</v>
          </cell>
          <cell r="I14">
            <v>115</v>
          </cell>
          <cell r="J14">
            <v>114</v>
          </cell>
          <cell r="K14">
            <v>113</v>
          </cell>
          <cell r="L14">
            <v>112</v>
          </cell>
          <cell r="M14">
            <v>111</v>
          </cell>
          <cell r="N14">
            <v>110</v>
          </cell>
          <cell r="O14">
            <v>109</v>
          </cell>
          <cell r="P14">
            <v>108</v>
          </cell>
          <cell r="Q14">
            <v>107</v>
          </cell>
          <cell r="R14">
            <v>106</v>
          </cell>
          <cell r="S14">
            <v>105</v>
          </cell>
          <cell r="T14">
            <v>104</v>
          </cell>
          <cell r="U14">
            <v>103</v>
          </cell>
        </row>
        <row r="15">
          <cell r="A15">
            <v>102</v>
          </cell>
          <cell r="B15">
            <v>101</v>
          </cell>
          <cell r="C15">
            <v>100</v>
          </cell>
          <cell r="D15">
            <v>99</v>
          </cell>
          <cell r="E15">
            <v>98</v>
          </cell>
          <cell r="F15">
            <v>97</v>
          </cell>
          <cell r="G15">
            <v>96</v>
          </cell>
          <cell r="H15">
            <v>95</v>
          </cell>
          <cell r="I15">
            <v>94</v>
          </cell>
          <cell r="J15">
            <v>93</v>
          </cell>
          <cell r="K15">
            <v>92</v>
          </cell>
          <cell r="L15">
            <v>91</v>
          </cell>
          <cell r="M15">
            <v>90</v>
          </cell>
          <cell r="N15">
            <v>89</v>
          </cell>
          <cell r="O15">
            <v>88</v>
          </cell>
          <cell r="P15">
            <v>87</v>
          </cell>
          <cell r="Q15">
            <v>86</v>
          </cell>
          <cell r="R15">
            <v>85</v>
          </cell>
          <cell r="S15">
            <v>84</v>
          </cell>
          <cell r="T15">
            <v>83</v>
          </cell>
          <cell r="U15">
            <v>82</v>
          </cell>
        </row>
        <row r="16">
          <cell r="A16">
            <v>81</v>
          </cell>
          <cell r="B16">
            <v>80</v>
          </cell>
          <cell r="C16">
            <v>79</v>
          </cell>
          <cell r="D16">
            <v>78</v>
          </cell>
          <cell r="E16">
            <v>77</v>
          </cell>
          <cell r="F16">
            <v>76</v>
          </cell>
          <cell r="G16">
            <v>75</v>
          </cell>
          <cell r="H16">
            <v>74</v>
          </cell>
          <cell r="I16">
            <v>73</v>
          </cell>
          <cell r="J16">
            <v>72</v>
          </cell>
          <cell r="K16">
            <v>71</v>
          </cell>
          <cell r="L16">
            <v>70</v>
          </cell>
          <cell r="M16">
            <v>69</v>
          </cell>
          <cell r="N16">
            <v>68</v>
          </cell>
          <cell r="O16">
            <v>67</v>
          </cell>
          <cell r="P16">
            <v>66</v>
          </cell>
          <cell r="Q16">
            <v>65</v>
          </cell>
          <cell r="R16">
            <v>64</v>
          </cell>
          <cell r="S16">
            <v>63</v>
          </cell>
          <cell r="T16">
            <v>62</v>
          </cell>
          <cell r="U16">
            <v>61</v>
          </cell>
        </row>
        <row r="17">
          <cell r="A17">
            <v>60</v>
          </cell>
          <cell r="B17">
            <v>59</v>
          </cell>
          <cell r="C17">
            <v>58</v>
          </cell>
          <cell r="D17">
            <v>57</v>
          </cell>
          <cell r="E17">
            <v>56</v>
          </cell>
          <cell r="F17">
            <v>55</v>
          </cell>
          <cell r="G17">
            <v>54</v>
          </cell>
          <cell r="H17">
            <v>53</v>
          </cell>
          <cell r="I17">
            <v>52</v>
          </cell>
          <cell r="J17">
            <v>51</v>
          </cell>
          <cell r="K17">
            <v>50</v>
          </cell>
          <cell r="L17">
            <v>49</v>
          </cell>
          <cell r="M17">
            <v>48</v>
          </cell>
          <cell r="N17">
            <v>47</v>
          </cell>
          <cell r="O17">
            <v>46</v>
          </cell>
          <cell r="P17">
            <v>45</v>
          </cell>
          <cell r="Q17">
            <v>44</v>
          </cell>
          <cell r="R17">
            <v>43</v>
          </cell>
          <cell r="S17">
            <v>42</v>
          </cell>
          <cell r="T17">
            <v>41</v>
          </cell>
          <cell r="U17">
            <v>40</v>
          </cell>
        </row>
        <row r="18">
          <cell r="A18">
            <v>39</v>
          </cell>
          <cell r="B18">
            <v>38</v>
          </cell>
          <cell r="C18">
            <v>37</v>
          </cell>
          <cell r="D18">
            <v>36</v>
          </cell>
          <cell r="E18">
            <v>35</v>
          </cell>
          <cell r="F18">
            <v>34</v>
          </cell>
          <cell r="G18">
            <v>33</v>
          </cell>
          <cell r="H18">
            <v>32</v>
          </cell>
          <cell r="I18">
            <v>31</v>
          </cell>
          <cell r="J18">
            <v>30</v>
          </cell>
          <cell r="K18">
            <v>29</v>
          </cell>
          <cell r="L18">
            <v>28</v>
          </cell>
          <cell r="M18">
            <v>27</v>
          </cell>
          <cell r="N18">
            <v>26</v>
          </cell>
          <cell r="O18">
            <v>25</v>
          </cell>
          <cell r="P18">
            <v>24</v>
          </cell>
          <cell r="Q18">
            <v>23</v>
          </cell>
          <cell r="R18">
            <v>22</v>
          </cell>
          <cell r="S18">
            <v>21</v>
          </cell>
          <cell r="T18">
            <v>20</v>
          </cell>
          <cell r="U18">
            <v>19</v>
          </cell>
        </row>
        <row r="19">
          <cell r="A19">
            <v>18</v>
          </cell>
          <cell r="B19">
            <v>17</v>
          </cell>
          <cell r="C19">
            <v>16</v>
          </cell>
          <cell r="D19">
            <v>15</v>
          </cell>
          <cell r="E19">
            <v>14</v>
          </cell>
          <cell r="F19">
            <v>13</v>
          </cell>
          <cell r="G19">
            <v>12</v>
          </cell>
          <cell r="H19">
            <v>11</v>
          </cell>
          <cell r="I19">
            <v>10</v>
          </cell>
          <cell r="J19">
            <v>9</v>
          </cell>
          <cell r="K19">
            <v>8</v>
          </cell>
          <cell r="L19">
            <v>7</v>
          </cell>
          <cell r="M19">
            <v>6</v>
          </cell>
          <cell r="N19">
            <v>5</v>
          </cell>
          <cell r="O19">
            <v>4</v>
          </cell>
          <cell r="P19">
            <v>3</v>
          </cell>
          <cell r="Q19">
            <v>2</v>
          </cell>
          <cell r="R19">
            <v>1</v>
          </cell>
        </row>
        <row r="20">
          <cell r="S20">
            <v>1023</v>
          </cell>
          <cell r="T20">
            <v>1022</v>
          </cell>
          <cell r="U20">
            <v>1021</v>
          </cell>
        </row>
        <row r="21">
          <cell r="A21">
            <v>1020</v>
          </cell>
          <cell r="B21">
            <v>1019</v>
          </cell>
          <cell r="C21">
            <v>1018</v>
          </cell>
          <cell r="D21">
            <v>1017</v>
          </cell>
          <cell r="E21">
            <v>1016</v>
          </cell>
          <cell r="F21">
            <v>1015</v>
          </cell>
          <cell r="G21">
            <v>1014</v>
          </cell>
          <cell r="H21">
            <v>1013</v>
          </cell>
          <cell r="I21">
            <v>1012</v>
          </cell>
          <cell r="J21">
            <v>1011</v>
          </cell>
          <cell r="K21">
            <v>1010</v>
          </cell>
          <cell r="L21">
            <v>1009</v>
          </cell>
          <cell r="M21">
            <v>1008</v>
          </cell>
          <cell r="N21">
            <v>1007</v>
          </cell>
          <cell r="O21">
            <v>1006</v>
          </cell>
          <cell r="P21">
            <v>1005</v>
          </cell>
          <cell r="Q21">
            <v>1004</v>
          </cell>
          <cell r="R21">
            <v>1003</v>
          </cell>
          <cell r="S21">
            <v>1002</v>
          </cell>
          <cell r="T21">
            <v>1001</v>
          </cell>
          <cell r="U21">
            <v>1000</v>
          </cell>
        </row>
        <row r="22">
          <cell r="A22">
            <v>999</v>
          </cell>
          <cell r="B22">
            <v>998</v>
          </cell>
          <cell r="C22">
            <v>997</v>
          </cell>
          <cell r="D22">
            <v>996</v>
          </cell>
          <cell r="E22">
            <v>995</v>
          </cell>
          <cell r="F22">
            <v>994</v>
          </cell>
          <cell r="G22">
            <v>993</v>
          </cell>
          <cell r="H22">
            <v>992</v>
          </cell>
          <cell r="I22">
            <v>991</v>
          </cell>
        </row>
        <row r="23">
          <cell r="J23">
            <v>716</v>
          </cell>
          <cell r="K23">
            <v>715</v>
          </cell>
          <cell r="L23">
            <v>714</v>
          </cell>
          <cell r="M23">
            <v>713</v>
          </cell>
          <cell r="N23">
            <v>712</v>
          </cell>
          <cell r="O23">
            <v>711</v>
          </cell>
          <cell r="P23">
            <v>710</v>
          </cell>
          <cell r="Q23">
            <v>709</v>
          </cell>
          <cell r="R23">
            <v>708</v>
          </cell>
          <cell r="S23">
            <v>707</v>
          </cell>
          <cell r="T23">
            <v>706</v>
          </cell>
          <cell r="U23">
            <v>705</v>
          </cell>
        </row>
        <row r="24">
          <cell r="A24">
            <v>704</v>
          </cell>
          <cell r="B24">
            <v>703</v>
          </cell>
          <cell r="C24">
            <v>702</v>
          </cell>
          <cell r="D24">
            <v>701</v>
          </cell>
          <cell r="E24">
            <v>700</v>
          </cell>
          <cell r="F24">
            <v>699</v>
          </cell>
          <cell r="G24">
            <v>698</v>
          </cell>
          <cell r="H24">
            <v>697</v>
          </cell>
          <cell r="I24">
            <v>696</v>
          </cell>
          <cell r="J24">
            <v>695</v>
          </cell>
          <cell r="K24">
            <v>694</v>
          </cell>
          <cell r="L24">
            <v>693</v>
          </cell>
          <cell r="M24">
            <v>692</v>
          </cell>
          <cell r="N24">
            <v>691</v>
          </cell>
          <cell r="O24">
            <v>690</v>
          </cell>
          <cell r="P24">
            <v>689</v>
          </cell>
          <cell r="Q24">
            <v>688</v>
          </cell>
          <cell r="R24">
            <v>687</v>
          </cell>
          <cell r="S24">
            <v>686</v>
          </cell>
          <cell r="T24">
            <v>685</v>
          </cell>
          <cell r="U24">
            <v>684</v>
          </cell>
        </row>
        <row r="25">
          <cell r="A25">
            <v>683</v>
          </cell>
          <cell r="B25">
            <v>682</v>
          </cell>
          <cell r="C25">
            <v>681</v>
          </cell>
          <cell r="D25">
            <v>680</v>
          </cell>
          <cell r="E25">
            <v>679</v>
          </cell>
          <cell r="F25">
            <v>678</v>
          </cell>
          <cell r="G25">
            <v>677</v>
          </cell>
          <cell r="H25">
            <v>676</v>
          </cell>
          <cell r="I25">
            <v>675</v>
          </cell>
          <cell r="J25">
            <v>674</v>
          </cell>
          <cell r="K25">
            <v>673</v>
          </cell>
          <cell r="L25">
            <v>672</v>
          </cell>
          <cell r="M25">
            <v>671</v>
          </cell>
          <cell r="N25">
            <v>670</v>
          </cell>
          <cell r="O25">
            <v>669</v>
          </cell>
          <cell r="P25">
            <v>668</v>
          </cell>
          <cell r="Q25">
            <v>667</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onoposte 45"/>
      <sheetName val="Mastil 30"/>
      <sheetName val="Mastil 45"/>
      <sheetName val="Mastil 60"/>
      <sheetName val="Mastil 90"/>
      <sheetName val="Pedestales"/>
      <sheetName val="Torre 45"/>
      <sheetName val="Torre 90"/>
      <sheetName val="Precio"/>
    </sheetNames>
    <sheetDataSet>
      <sheetData sheetId="0"/>
      <sheetData sheetId="1"/>
      <sheetData sheetId="2"/>
      <sheetData sheetId="3"/>
      <sheetData sheetId="4"/>
      <sheetData sheetId="5"/>
      <sheetData sheetId="6"/>
      <sheetData sheetId="7"/>
      <sheetData sheetId="8"/>
      <sheetData sheetId="9" refreshError="1">
        <row r="7">
          <cell r="A7">
            <v>1</v>
          </cell>
          <cell r="B7" t="str">
            <v>Servicios de Ingenieria</v>
          </cell>
        </row>
        <row r="8">
          <cell r="A8" t="str">
            <v>1.1</v>
          </cell>
          <cell r="B8" t="str">
            <v>Relevamiento de sitio</v>
          </cell>
          <cell r="C8" t="str">
            <v>u</v>
          </cell>
          <cell r="D8">
            <v>96.46</v>
          </cell>
        </row>
        <row r="9">
          <cell r="A9" t="str">
            <v>1.2</v>
          </cell>
          <cell r="B9" t="str">
            <v>Estudio de Suelos</v>
          </cell>
          <cell r="C9" t="str">
            <v>u</v>
          </cell>
          <cell r="D9">
            <v>455.51</v>
          </cell>
        </row>
        <row r="10">
          <cell r="A10" t="str">
            <v>1.3</v>
          </cell>
          <cell r="B10" t="str">
            <v>Cálculo de Fundaciones (sitios a piso y sobre azotea)</v>
          </cell>
          <cell r="C10" t="str">
            <v>u</v>
          </cell>
          <cell r="D10">
            <v>303.67</v>
          </cell>
        </row>
        <row r="11">
          <cell r="A11" t="str">
            <v>1.4</v>
          </cell>
          <cell r="B11" t="str">
            <v>Verificación de terraza de BO y cálculo de banquina p/equipos</v>
          </cell>
          <cell r="C11" t="str">
            <v>u</v>
          </cell>
          <cell r="D11">
            <v>496</v>
          </cell>
        </row>
        <row r="12">
          <cell r="A12" t="str">
            <v>1.5</v>
          </cell>
          <cell r="B12" t="str">
            <v>Verificación de estructuras metálicas (torre, monopolo o mástil)</v>
          </cell>
          <cell r="C12" t="str">
            <v>u</v>
          </cell>
          <cell r="D12">
            <v>404.9</v>
          </cell>
        </row>
        <row r="13">
          <cell r="A13" t="str">
            <v>1.6</v>
          </cell>
          <cell r="B13" t="str">
            <v>Verificación de pedestales y soportes de antenas (en torre, monopolo o mástil)</v>
          </cell>
          <cell r="C13" t="str">
            <v>u</v>
          </cell>
          <cell r="D13">
            <v>202.45</v>
          </cell>
        </row>
        <row r="14">
          <cell r="A14" t="str">
            <v>1.7</v>
          </cell>
          <cell r="B14" t="str">
            <v>Ingeniería de detalle de soportes especiales o modificación de estructuras existentes</v>
          </cell>
          <cell r="C14" t="str">
            <v>u</v>
          </cell>
          <cell r="D14">
            <v>303.67</v>
          </cell>
        </row>
        <row r="15">
          <cell r="A15" t="str">
            <v>1.8</v>
          </cell>
          <cell r="B15" t="str">
            <v>Pliego de obra</v>
          </cell>
          <cell r="C15" t="str">
            <v>u</v>
          </cell>
          <cell r="D15">
            <v>73.39</v>
          </cell>
        </row>
        <row r="16">
          <cell r="A16">
            <v>2</v>
          </cell>
          <cell r="B16" t="str">
            <v>Adquisición de Sitios</v>
          </cell>
          <cell r="D16">
            <v>0</v>
          </cell>
        </row>
        <row r="17">
          <cell r="A17" t="str">
            <v>2.1</v>
          </cell>
          <cell r="B17" t="str">
            <v>Gestión de adquisición de Sitios</v>
          </cell>
          <cell r="C17" t="str">
            <v>u</v>
          </cell>
          <cell r="D17">
            <v>3178.77</v>
          </cell>
        </row>
        <row r="18">
          <cell r="A18" t="str">
            <v>2.2</v>
          </cell>
          <cell r="B18" t="str">
            <v>Estudio de Impacto Ambiental</v>
          </cell>
          <cell r="C18" t="str">
            <v>u</v>
          </cell>
          <cell r="D18">
            <v>683.22</v>
          </cell>
        </row>
        <row r="19">
          <cell r="A19" t="str">
            <v>2.3</v>
          </cell>
          <cell r="B19" t="str">
            <v>Trámites de Energía</v>
          </cell>
          <cell r="C19" t="str">
            <v>u</v>
          </cell>
          <cell r="D19">
            <v>213.36</v>
          </cell>
        </row>
        <row r="20">
          <cell r="A20">
            <v>3</v>
          </cell>
          <cell r="B20" t="str">
            <v>Tareas Preliminares</v>
          </cell>
        </row>
        <row r="21">
          <cell r="A21" t="str">
            <v>3.1</v>
          </cell>
          <cell r="B21" t="str">
            <v>Limpieza General de Terreno.</v>
          </cell>
          <cell r="C21" t="str">
            <v>m2</v>
          </cell>
          <cell r="D21">
            <v>0.76</v>
          </cell>
        </row>
        <row r="22">
          <cell r="A22" t="str">
            <v>3.2</v>
          </cell>
          <cell r="B22" t="str">
            <v>Cegado de Pozos Negros, Zanjas ,ect.</v>
          </cell>
          <cell r="C22" t="str">
            <v>m3</v>
          </cell>
          <cell r="D22">
            <v>25.28</v>
          </cell>
        </row>
        <row r="23">
          <cell r="A23" t="str">
            <v>3.3</v>
          </cell>
          <cell r="B23" t="str">
            <v>Tareas de Replanteo</v>
          </cell>
          <cell r="C23" t="str">
            <v>u</v>
          </cell>
          <cell r="D23">
            <v>69.67</v>
          </cell>
        </row>
        <row r="24">
          <cell r="A24" t="str">
            <v>3.4</v>
          </cell>
          <cell r="B24" t="str">
            <v>Demoliciones (de mamposterías)</v>
          </cell>
          <cell r="C24" t="str">
            <v>m3</v>
          </cell>
          <cell r="D24">
            <v>75.92</v>
          </cell>
        </row>
        <row r="25">
          <cell r="A25" t="str">
            <v>3.5</v>
          </cell>
          <cell r="B25" t="str">
            <v>Cerramiento de obra</v>
          </cell>
          <cell r="C25" t="str">
            <v>m</v>
          </cell>
          <cell r="D25">
            <v>10.72</v>
          </cell>
        </row>
        <row r="26">
          <cell r="A26">
            <v>4</v>
          </cell>
          <cell r="B26" t="str">
            <v>Accesos</v>
          </cell>
          <cell r="D26">
            <v>0</v>
          </cell>
        </row>
        <row r="27">
          <cell r="A27" t="str">
            <v>4.1</v>
          </cell>
          <cell r="B27" t="str">
            <v>Adecuación Camino Existente</v>
          </cell>
          <cell r="C27" t="str">
            <v>m2</v>
          </cell>
          <cell r="D27">
            <v>9.11</v>
          </cell>
        </row>
        <row r="28">
          <cell r="A28" t="str">
            <v>4.2</v>
          </cell>
          <cell r="B28" t="str">
            <v>Camino de Acceso</v>
          </cell>
          <cell r="C28" t="str">
            <v>m2</v>
          </cell>
          <cell r="D28">
            <v>17.71</v>
          </cell>
        </row>
        <row r="29">
          <cell r="A29" t="str">
            <v>4.3</v>
          </cell>
          <cell r="B29" t="str">
            <v>Alcantarilla tipo PG</v>
          </cell>
          <cell r="C29" t="str">
            <v>u</v>
          </cell>
          <cell r="D29">
            <v>506.12</v>
          </cell>
        </row>
        <row r="30">
          <cell r="A30" t="str">
            <v>4.4</v>
          </cell>
          <cell r="B30" t="str">
            <v>Alcantarilla tipo VN</v>
          </cell>
          <cell r="C30" t="str">
            <v>u</v>
          </cell>
          <cell r="D30">
            <v>708.57</v>
          </cell>
        </row>
        <row r="31">
          <cell r="A31" t="str">
            <v>4.5</v>
          </cell>
          <cell r="B31" t="str">
            <v>Construcción de Vereda</v>
          </cell>
          <cell r="C31" t="str">
            <v>m2</v>
          </cell>
          <cell r="D31">
            <v>29.48</v>
          </cell>
        </row>
        <row r="32">
          <cell r="A32" t="str">
            <v>4.6</v>
          </cell>
          <cell r="B32" t="str">
            <v>Construcción de Entrada de HºAº</v>
          </cell>
          <cell r="C32" t="str">
            <v>m2</v>
          </cell>
          <cell r="D32">
            <v>32.15</v>
          </cell>
        </row>
        <row r="33">
          <cell r="A33" t="str">
            <v>4.7</v>
          </cell>
          <cell r="B33" t="str">
            <v>Adecuación retiro municipal</v>
          </cell>
          <cell r="C33" t="str">
            <v>m2</v>
          </cell>
          <cell r="D33">
            <v>8.4600000000000009</v>
          </cell>
        </row>
        <row r="34">
          <cell r="A34">
            <v>5</v>
          </cell>
          <cell r="B34" t="str">
            <v>Prepar. del Sitio</v>
          </cell>
          <cell r="D34">
            <v>0</v>
          </cell>
        </row>
        <row r="35">
          <cell r="A35" t="str">
            <v>5.1</v>
          </cell>
          <cell r="B35" t="str">
            <v>Limpieza y relleno</v>
          </cell>
          <cell r="C35" t="str">
            <v>m2</v>
          </cell>
          <cell r="D35">
            <v>6.65</v>
          </cell>
        </row>
        <row r="36">
          <cell r="A36" t="str">
            <v>5.2</v>
          </cell>
          <cell r="B36" t="str">
            <v>Herbicida</v>
          </cell>
          <cell r="C36" t="str">
            <v>m2</v>
          </cell>
          <cell r="D36">
            <v>0.61</v>
          </cell>
        </row>
        <row r="37">
          <cell r="A37" t="str">
            <v>5.3</v>
          </cell>
          <cell r="B37" t="str">
            <v>Piedra partida</v>
          </cell>
          <cell r="C37" t="str">
            <v>m2</v>
          </cell>
          <cell r="D37">
            <v>3.9</v>
          </cell>
        </row>
        <row r="38">
          <cell r="A38" t="str">
            <v>5.4</v>
          </cell>
          <cell r="B38" t="str">
            <v>Terraplen adicional (compactado)</v>
          </cell>
          <cell r="C38" t="str">
            <v>m3</v>
          </cell>
          <cell r="D38">
            <v>16.079999999999998</v>
          </cell>
        </row>
        <row r="39">
          <cell r="A39">
            <v>6</v>
          </cell>
          <cell r="B39" t="str">
            <v>H° A° - Fund de Torres Auto Soport. / Fund de Monoposte</v>
          </cell>
          <cell r="D39">
            <v>0</v>
          </cell>
        </row>
        <row r="40">
          <cell r="A40" t="str">
            <v>6.1</v>
          </cell>
          <cell r="B40" t="str">
            <v>Superficial - Zapata Corridas</v>
          </cell>
          <cell r="C40" t="str">
            <v>m3</v>
          </cell>
          <cell r="D40">
            <v>334.04</v>
          </cell>
        </row>
        <row r="41">
          <cell r="A41" t="str">
            <v>6.2</v>
          </cell>
          <cell r="B41" t="str">
            <v>Superficial - Plateas</v>
          </cell>
          <cell r="C41" t="str">
            <v>m3</v>
          </cell>
          <cell r="D41">
            <v>359.35</v>
          </cell>
        </row>
        <row r="42">
          <cell r="A42" t="str">
            <v>6.3</v>
          </cell>
          <cell r="B42" t="str">
            <v>Profundas - Pozos Romanos</v>
          </cell>
          <cell r="C42" t="str">
            <v>m3</v>
          </cell>
          <cell r="D42">
            <v>334.04</v>
          </cell>
        </row>
        <row r="43">
          <cell r="A43" t="str">
            <v>6.4</v>
          </cell>
          <cell r="B43" t="str">
            <v>Pilotes excavados sin lodo</v>
          </cell>
          <cell r="C43" t="str">
            <v>m3</v>
          </cell>
          <cell r="D43">
            <v>556.73</v>
          </cell>
        </row>
        <row r="44">
          <cell r="A44" t="str">
            <v>6.5</v>
          </cell>
          <cell r="B44" t="str">
            <v>Profundas - Pilotes Excavados con Lodo</v>
          </cell>
          <cell r="C44" t="str">
            <v>m3</v>
          </cell>
          <cell r="D44">
            <v>657.96</v>
          </cell>
        </row>
        <row r="45">
          <cell r="B45" t="str">
            <v>Notas: Cuantías entre 170 y 125 kg. de Fe/M3 de H°</v>
          </cell>
          <cell r="D45">
            <v>0</v>
          </cell>
        </row>
        <row r="46">
          <cell r="A46">
            <v>7</v>
          </cell>
          <cell r="B46" t="str">
            <v>H° A° - Fund de Torres Arriostrada</v>
          </cell>
          <cell r="D46">
            <v>0</v>
          </cell>
        </row>
        <row r="47">
          <cell r="A47" t="str">
            <v>7.1</v>
          </cell>
          <cell r="B47" t="str">
            <v>Superficiales - Bases (y anclajes a piso)</v>
          </cell>
          <cell r="C47" t="str">
            <v>m3</v>
          </cell>
          <cell r="D47">
            <v>289.67</v>
          </cell>
        </row>
        <row r="48">
          <cell r="A48" t="str">
            <v>7.2</v>
          </cell>
          <cell r="B48" t="str">
            <v>Dados de Hormigón Armado para anclaje de mástil s/edificio</v>
          </cell>
          <cell r="C48" t="str">
            <v>u</v>
          </cell>
          <cell r="D48">
            <v>152.77000000000001</v>
          </cell>
        </row>
        <row r="49">
          <cell r="A49" t="str">
            <v>7.3</v>
          </cell>
          <cell r="B49" t="str">
            <v>Provisión de tillas y anclajes</v>
          </cell>
          <cell r="C49" t="str">
            <v>kg</v>
          </cell>
          <cell r="D49">
            <v>2.38</v>
          </cell>
        </row>
        <row r="50">
          <cell r="A50" t="str">
            <v>7.4</v>
          </cell>
          <cell r="B50" t="str">
            <v>Anclajes químicos</v>
          </cell>
          <cell r="C50" t="str">
            <v>un</v>
          </cell>
          <cell r="D50">
            <v>13.16</v>
          </cell>
        </row>
        <row r="51">
          <cell r="B51" t="str">
            <v>Nota: Cuantías entre 90 y 45 kg. de Fe/M3 de H°</v>
          </cell>
          <cell r="D51">
            <v>0</v>
          </cell>
        </row>
        <row r="52">
          <cell r="A52">
            <v>8</v>
          </cell>
          <cell r="B52" t="str">
            <v>H° A° - Fund de Equipos</v>
          </cell>
          <cell r="D52">
            <v>0</v>
          </cell>
        </row>
        <row r="53">
          <cell r="A53" t="str">
            <v>8.1</v>
          </cell>
          <cell r="B53" t="str">
            <v>Superficiales - Plateas</v>
          </cell>
          <cell r="C53" t="str">
            <v>m3</v>
          </cell>
          <cell r="D53">
            <v>235.19</v>
          </cell>
        </row>
        <row r="54">
          <cell r="B54" t="str">
            <v>Nota: Cuantía 30kg de Fe/M3 de H°</v>
          </cell>
          <cell r="D54">
            <v>0</v>
          </cell>
        </row>
        <row r="55">
          <cell r="A55" t="str">
            <v>8.2</v>
          </cell>
          <cell r="B55" t="str">
            <v>Anclaje de equipos</v>
          </cell>
          <cell r="C55" t="str">
            <v>gl</v>
          </cell>
          <cell r="D55">
            <v>68.16</v>
          </cell>
        </row>
        <row r="56">
          <cell r="A56">
            <v>9</v>
          </cell>
          <cell r="B56" t="str">
            <v>Alimentación Eléctrica</v>
          </cell>
          <cell r="D56">
            <v>0</v>
          </cell>
        </row>
        <row r="57">
          <cell r="A57" t="str">
            <v>9.1</v>
          </cell>
          <cell r="B57" t="str">
            <v>Pilar de Acometida Monofásico</v>
          </cell>
          <cell r="C57" t="str">
            <v>u</v>
          </cell>
          <cell r="D57">
            <v>755.02</v>
          </cell>
        </row>
        <row r="58">
          <cell r="A58" t="str">
            <v>9.2</v>
          </cell>
          <cell r="B58" t="str">
            <v>Pilar de Acometida Trifásico</v>
          </cell>
          <cell r="C58" t="str">
            <v>u</v>
          </cell>
          <cell r="D58">
            <v>780.32</v>
          </cell>
        </row>
        <row r="59">
          <cell r="A59" t="str">
            <v>9.3</v>
          </cell>
          <cell r="B59" t="str">
            <v>Tablero de distribución monofasico (para sitios outdoor)</v>
          </cell>
          <cell r="C59" t="str">
            <v>u</v>
          </cell>
          <cell r="D59">
            <v>734.94</v>
          </cell>
        </row>
        <row r="60">
          <cell r="A60" t="str">
            <v>9.4</v>
          </cell>
          <cell r="B60" t="str">
            <v>Tablero de distribución trifasico (para sitios outdoor)</v>
          </cell>
          <cell r="C60" t="str">
            <v>u</v>
          </cell>
          <cell r="D60">
            <v>760.24</v>
          </cell>
        </row>
        <row r="61">
          <cell r="A61" t="str">
            <v>9.5</v>
          </cell>
          <cell r="B61" t="str">
            <v>Conexiones</v>
          </cell>
          <cell r="C61" t="str">
            <v>gl</v>
          </cell>
          <cell r="D61">
            <v>87.56</v>
          </cell>
        </row>
        <row r="62">
          <cell r="A62" t="str">
            <v>9.6</v>
          </cell>
          <cell r="B62" t="str">
            <v>Ductos de PVC de 110 mm</v>
          </cell>
          <cell r="C62" t="str">
            <v>m</v>
          </cell>
          <cell r="D62">
            <v>7.43</v>
          </cell>
        </row>
        <row r="63">
          <cell r="A63" t="str">
            <v>9.7</v>
          </cell>
          <cell r="B63" t="str">
            <v>Ductos de PVC de 63 mm</v>
          </cell>
          <cell r="C63" t="str">
            <v>m</v>
          </cell>
          <cell r="D63">
            <v>5.32</v>
          </cell>
        </row>
        <row r="64">
          <cell r="A64" t="str">
            <v>9.8</v>
          </cell>
          <cell r="B64" t="str">
            <v>Ductos metálicos</v>
          </cell>
          <cell r="C64" t="str">
            <v>m</v>
          </cell>
          <cell r="D64">
            <v>16.66</v>
          </cell>
        </row>
        <row r="65">
          <cell r="A65" t="str">
            <v>9.9</v>
          </cell>
          <cell r="B65" t="str">
            <v>Provisión e Instalación de SVCA (cañero de interconexión)</v>
          </cell>
          <cell r="C65" t="str">
            <v>gl</v>
          </cell>
          <cell r="D65">
            <v>1421.01</v>
          </cell>
        </row>
        <row r="66">
          <cell r="A66" t="str">
            <v>9.10</v>
          </cell>
          <cell r="B66" t="str">
            <v>Instalación sistema balizamiento MEDIA Y BAJA</v>
          </cell>
          <cell r="C66" t="str">
            <v>m</v>
          </cell>
          <cell r="D66">
            <v>7.44</v>
          </cell>
        </row>
        <row r="67">
          <cell r="A67" t="str">
            <v>9.11</v>
          </cell>
          <cell r="B67" t="str">
            <v>Instalación de controladora de balizamiento</v>
          </cell>
          <cell r="C67" t="str">
            <v>u</v>
          </cell>
          <cell r="D67">
            <v>45.06</v>
          </cell>
        </row>
        <row r="68">
          <cell r="A68" t="str">
            <v>9.12</v>
          </cell>
          <cell r="B68" t="str">
            <v>Provisión y colocación de Célula fotoeléctrica</v>
          </cell>
          <cell r="C68" t="str">
            <v>u</v>
          </cell>
          <cell r="D68">
            <v>37.51</v>
          </cell>
        </row>
        <row r="69">
          <cell r="A69" t="str">
            <v>9.13</v>
          </cell>
          <cell r="B69" t="str">
            <v>Provisión de sistema de balizamiento de baja intensidad p/estructuras sobre edificios compuesto por dos balizas de baja intensidad a tope  + caja controladora + accesorios (soportes, cables, etc)</v>
          </cell>
          <cell r="C69" t="str">
            <v>u</v>
          </cell>
          <cell r="D69">
            <v>425.14</v>
          </cell>
        </row>
        <row r="70">
          <cell r="A70" t="str">
            <v>9.14</v>
          </cell>
          <cell r="B70" t="str">
            <v>Provisión y colocación de luminarias fluorecentes</v>
          </cell>
          <cell r="C70" t="str">
            <v>u</v>
          </cell>
          <cell r="D70">
            <v>59.36</v>
          </cell>
        </row>
        <row r="71">
          <cell r="A71" t="str">
            <v>9.15</v>
          </cell>
          <cell r="B71" t="str">
            <v>Provisión y colocación de luminarias tipo tortuga con celula fotoeléctrica</v>
          </cell>
          <cell r="C71" t="str">
            <v>u</v>
          </cell>
          <cell r="D71">
            <v>42.28</v>
          </cell>
        </row>
        <row r="72">
          <cell r="A72" t="str">
            <v>9.16</v>
          </cell>
          <cell r="B72" t="str">
            <v>Provisión y colocación de tomacorrientes dobles con puesta a tierra</v>
          </cell>
          <cell r="C72" t="str">
            <v>u</v>
          </cell>
          <cell r="D72">
            <v>14.49</v>
          </cell>
        </row>
        <row r="73">
          <cell r="A73" t="str">
            <v>9.17</v>
          </cell>
          <cell r="B73" t="str">
            <v>Provisión e instalación de cañería de energía eléctrica</v>
          </cell>
          <cell r="C73" t="str">
            <v>m</v>
          </cell>
          <cell r="D73">
            <v>11.14</v>
          </cell>
        </row>
        <row r="74">
          <cell r="A74" t="str">
            <v>9.18</v>
          </cell>
          <cell r="B74" t="str">
            <v>Provisión e instalación de bocas de energía eléctrica</v>
          </cell>
          <cell r="C74" t="str">
            <v>u</v>
          </cell>
          <cell r="D74">
            <v>61.48</v>
          </cell>
        </row>
        <row r="75">
          <cell r="A75" t="str">
            <v>9.19</v>
          </cell>
          <cell r="B75" t="str">
            <v>Provisión y colocación de luminarias de emergencia</v>
          </cell>
          <cell r="C75" t="str">
            <v>u</v>
          </cell>
          <cell r="D75">
            <v>91.77</v>
          </cell>
        </row>
        <row r="76">
          <cell r="A76" t="str">
            <v>9.20</v>
          </cell>
          <cell r="B76" t="str">
            <v>Instalación generador monofásico c/tranfer Switch</v>
          </cell>
          <cell r="C76" t="str">
            <v>u</v>
          </cell>
          <cell r="D76">
            <v>963.56</v>
          </cell>
        </row>
        <row r="77">
          <cell r="A77" t="str">
            <v>9.21</v>
          </cell>
          <cell r="B77" t="str">
            <v>Instalación generador trifásico c/tranfer Switch</v>
          </cell>
          <cell r="C77" t="str">
            <v>u</v>
          </cell>
          <cell r="D77">
            <v>1095.3699999999999</v>
          </cell>
        </row>
        <row r="78">
          <cell r="A78">
            <v>10</v>
          </cell>
          <cell r="B78" t="str">
            <v>Conductor en sitio Tipo s/ Terreno</v>
          </cell>
          <cell r="D78">
            <v>0</v>
          </cell>
        </row>
        <row r="79">
          <cell r="A79" t="str">
            <v>10.1</v>
          </cell>
          <cell r="B79" t="str">
            <v>Conductor de Sintenax 2 x 10 mm</v>
          </cell>
          <cell r="C79" t="str">
            <v>m</v>
          </cell>
          <cell r="D79">
            <v>5.36</v>
          </cell>
        </row>
        <row r="80">
          <cell r="A80" t="str">
            <v>10.2</v>
          </cell>
          <cell r="B80" t="str">
            <v>Conductor de Sintenax 2 x 16 mm</v>
          </cell>
          <cell r="C80" t="str">
            <v>m</v>
          </cell>
          <cell r="D80">
            <v>6.64</v>
          </cell>
        </row>
        <row r="81">
          <cell r="A81" t="str">
            <v>10.3</v>
          </cell>
          <cell r="B81" t="str">
            <v>Conductor de Sintenax 4 x 10 mm</v>
          </cell>
          <cell r="C81" t="str">
            <v>m</v>
          </cell>
          <cell r="D81">
            <v>6.77</v>
          </cell>
        </row>
        <row r="82">
          <cell r="A82" t="str">
            <v>10.4</v>
          </cell>
          <cell r="B82" t="str">
            <v>Conductor de Sintenax 4 x 16 mm</v>
          </cell>
          <cell r="C82" t="str">
            <v>m</v>
          </cell>
          <cell r="D82">
            <v>8.06</v>
          </cell>
        </row>
        <row r="83">
          <cell r="A83" t="str">
            <v>10.5</v>
          </cell>
          <cell r="B83" t="str">
            <v>Conductor de Sintenax 3 x 25 + 1 x 16 mm</v>
          </cell>
          <cell r="C83" t="str">
            <v>m</v>
          </cell>
          <cell r="D83">
            <v>10.63</v>
          </cell>
        </row>
        <row r="84">
          <cell r="A84" t="str">
            <v>10.6</v>
          </cell>
          <cell r="B84" t="str">
            <v>Conductor de Sintenax 4x32 mm ó  x 35 + 1 x 16 mm</v>
          </cell>
          <cell r="C84" t="str">
            <v>m</v>
          </cell>
          <cell r="D84">
            <v>12.43</v>
          </cell>
        </row>
        <row r="85">
          <cell r="A85">
            <v>11</v>
          </cell>
          <cell r="B85" t="str">
            <v>Conductor en sitio Tipo s/ Edificio (Build Out)</v>
          </cell>
          <cell r="D85">
            <v>0</v>
          </cell>
        </row>
        <row r="86">
          <cell r="A86" t="str">
            <v>11.1</v>
          </cell>
          <cell r="B86" t="str">
            <v>Conductor de Sintenax 2 x 10 mm</v>
          </cell>
          <cell r="C86" t="str">
            <v>m</v>
          </cell>
          <cell r="D86">
            <v>6.09</v>
          </cell>
        </row>
        <row r="87">
          <cell r="A87" t="str">
            <v>11.2</v>
          </cell>
          <cell r="B87" t="str">
            <v>Conductor de Sintenax 2 x 16 mm</v>
          </cell>
          <cell r="C87" t="str">
            <v>m</v>
          </cell>
          <cell r="D87">
            <v>7.26</v>
          </cell>
        </row>
        <row r="88">
          <cell r="A88" t="str">
            <v>11.3</v>
          </cell>
          <cell r="B88" t="str">
            <v>Conductor de Sintenax 4 x 10 mm</v>
          </cell>
          <cell r="C88" t="str">
            <v>m</v>
          </cell>
          <cell r="D88">
            <v>7.42</v>
          </cell>
        </row>
        <row r="89">
          <cell r="A89" t="str">
            <v>11.4</v>
          </cell>
          <cell r="B89" t="str">
            <v>Conductor de Sintenax 4 x 16 mm</v>
          </cell>
          <cell r="C89" t="str">
            <v>m</v>
          </cell>
          <cell r="D89">
            <v>9.01</v>
          </cell>
        </row>
        <row r="90">
          <cell r="A90" t="str">
            <v>11.5</v>
          </cell>
          <cell r="B90" t="str">
            <v>Conductor de Sintenax 3 x 25 + 1 x 16 mm</v>
          </cell>
          <cell r="C90" t="str">
            <v>m</v>
          </cell>
          <cell r="D90">
            <v>11.17</v>
          </cell>
        </row>
        <row r="91">
          <cell r="A91" t="str">
            <v>11.6</v>
          </cell>
          <cell r="B91" t="str">
            <v>Conductor de Sintenax 4x32 mm ó  x 35 + 1 x 16 mm</v>
          </cell>
          <cell r="C91" t="str">
            <v>m</v>
          </cell>
          <cell r="D91">
            <v>13.02</v>
          </cell>
        </row>
        <row r="92">
          <cell r="A92">
            <v>12</v>
          </cell>
          <cell r="B92" t="str">
            <v>Montaje de Torre y Antenas</v>
          </cell>
          <cell r="D92">
            <v>0</v>
          </cell>
        </row>
        <row r="93">
          <cell r="A93" t="str">
            <v>12.1</v>
          </cell>
          <cell r="B93" t="str">
            <v>Provisión y montaje  de Torre de 30G Arriostrada - baja capacidad</v>
          </cell>
          <cell r="C93" t="str">
            <v>u</v>
          </cell>
          <cell r="D93">
            <v>12192.19</v>
          </cell>
        </row>
        <row r="94">
          <cell r="A94" t="str">
            <v>12.1.1</v>
          </cell>
          <cell r="B94" t="str">
            <v>Provisión y montaje  de Torre de 30G Arriostrada - alta capacidad</v>
          </cell>
          <cell r="C94" t="str">
            <v>u</v>
          </cell>
          <cell r="D94">
            <v>15946.12</v>
          </cell>
        </row>
        <row r="95">
          <cell r="A95" t="str">
            <v>12.2</v>
          </cell>
          <cell r="B95" t="str">
            <v>Provisión y montaje  de Torre de 42G Arriostrada - baja capacidad</v>
          </cell>
          <cell r="C95" t="str">
            <v>u</v>
          </cell>
          <cell r="D95">
            <v>18809.740000000002</v>
          </cell>
        </row>
        <row r="96">
          <cell r="A96" t="str">
            <v>12.2.1</v>
          </cell>
          <cell r="B96" t="str">
            <v>Provisión y montaje  de Torre de 42G Arriostrada - alta capacidad</v>
          </cell>
          <cell r="C96" t="str">
            <v>u</v>
          </cell>
          <cell r="D96">
            <v>20876.349999999999</v>
          </cell>
        </row>
        <row r="97">
          <cell r="A97" t="str">
            <v>12.3</v>
          </cell>
          <cell r="B97" t="str">
            <v>Provisión y montaje  de Torre de 60G Arriostrada - baja capacidad</v>
          </cell>
          <cell r="C97" t="str">
            <v>u</v>
          </cell>
          <cell r="D97">
            <v>22867.22</v>
          </cell>
        </row>
        <row r="98">
          <cell r="A98" t="str">
            <v>12.3.1</v>
          </cell>
          <cell r="B98" t="str">
            <v>Provisión y montaje  de Torre de 60G Arriostrada - alta capacidad</v>
          </cell>
          <cell r="C98" t="str">
            <v>u</v>
          </cell>
          <cell r="D98">
            <v>27994.75</v>
          </cell>
        </row>
        <row r="99">
          <cell r="A99" t="str">
            <v>12.4</v>
          </cell>
          <cell r="B99" t="str">
            <v>Provisión y montaje  de Torre de 90G Arriostrada - baja capacidad</v>
          </cell>
          <cell r="C99" t="str">
            <v>u</v>
          </cell>
          <cell r="D99">
            <v>32320.45</v>
          </cell>
        </row>
        <row r="100">
          <cell r="A100" t="str">
            <v>12.4.1</v>
          </cell>
          <cell r="B100" t="str">
            <v>Provisión y montaje  de Torre de 90G Arriostrada - alta capacidad</v>
          </cell>
          <cell r="C100" t="str">
            <v>u</v>
          </cell>
          <cell r="D100">
            <v>39810.589999999997</v>
          </cell>
        </row>
        <row r="101">
          <cell r="A101" t="str">
            <v>12.5</v>
          </cell>
          <cell r="B101" t="str">
            <v>Provisión y montaje  de Torre de 45SS Autosoportada</v>
          </cell>
          <cell r="C101" t="str">
            <v>u</v>
          </cell>
          <cell r="D101">
            <v>43646.71</v>
          </cell>
        </row>
        <row r="102">
          <cell r="A102" t="str">
            <v>12.6</v>
          </cell>
          <cell r="B102" t="str">
            <v>Provisión y montaje  de Torre de 60SS Autosoportada</v>
          </cell>
          <cell r="C102" t="str">
            <v>u</v>
          </cell>
          <cell r="D102">
            <v>52430.99</v>
          </cell>
        </row>
        <row r="103">
          <cell r="A103" t="str">
            <v>12.7</v>
          </cell>
          <cell r="B103" t="str">
            <v>Provisión y montaje  de Torre de 90SS Autosoportada</v>
          </cell>
          <cell r="C103" t="str">
            <v>u</v>
          </cell>
          <cell r="D103">
            <v>149738.92000000001</v>
          </cell>
        </row>
        <row r="104">
          <cell r="A104" t="str">
            <v>12.8</v>
          </cell>
          <cell r="B104" t="str">
            <v>Provisión y montaje  de Torre de estructura sobre edificio</v>
          </cell>
          <cell r="C104" t="str">
            <v>kg</v>
          </cell>
          <cell r="D104">
            <v>3.47</v>
          </cell>
        </row>
        <row r="105">
          <cell r="A105" t="str">
            <v>12.9</v>
          </cell>
          <cell r="B105" t="str">
            <v>Provisión y montaje  de Monoposte de 30m</v>
          </cell>
          <cell r="C105" t="str">
            <v>u</v>
          </cell>
          <cell r="D105">
            <v>22511.25</v>
          </cell>
        </row>
        <row r="106">
          <cell r="A106" t="str">
            <v>12.10</v>
          </cell>
          <cell r="B106" t="str">
            <v>Provisión y montaje  de Monoposte de 45m</v>
          </cell>
          <cell r="C106" t="str">
            <v>u</v>
          </cell>
          <cell r="D106">
            <v>54532.17</v>
          </cell>
        </row>
        <row r="107">
          <cell r="A107" t="str">
            <v>12.11</v>
          </cell>
          <cell r="B107" t="str">
            <v>Montaje soporte para antenas MW en terraza</v>
          </cell>
          <cell r="C107" t="str">
            <v>u</v>
          </cell>
          <cell r="D107">
            <v>70.2</v>
          </cell>
        </row>
        <row r="108">
          <cell r="A108" t="str">
            <v>12.12</v>
          </cell>
          <cell r="B108" t="str">
            <v>Montaje soporte para antenas MW en estructura</v>
          </cell>
          <cell r="C108" t="str">
            <v>u</v>
          </cell>
          <cell r="D108">
            <v>131.44</v>
          </cell>
        </row>
        <row r="109">
          <cell r="A109" t="str">
            <v>12.13</v>
          </cell>
          <cell r="B109" t="str">
            <v>Montaje soporte antenas celular en terraza</v>
          </cell>
          <cell r="C109" t="str">
            <v>u</v>
          </cell>
          <cell r="D109">
            <v>155.41</v>
          </cell>
        </row>
        <row r="110">
          <cell r="A110" t="str">
            <v>12.14</v>
          </cell>
          <cell r="B110" t="str">
            <v>Montaje soporte antenas celular en estructura</v>
          </cell>
          <cell r="C110" t="str">
            <v>u</v>
          </cell>
          <cell r="D110">
            <v>401.93</v>
          </cell>
        </row>
        <row r="111">
          <cell r="A111" t="str">
            <v>12.15</v>
          </cell>
          <cell r="B111" t="str">
            <v>Dados de Hormigón Armado para apoyo de pedestales / puntales</v>
          </cell>
          <cell r="C111" t="str">
            <v>u</v>
          </cell>
          <cell r="D111">
            <v>104.28</v>
          </cell>
        </row>
        <row r="112">
          <cell r="A112" t="str">
            <v>12.16</v>
          </cell>
          <cell r="B112" t="str">
            <v>Provisión soporte antena direccional sobre mástil (tipo MW)</v>
          </cell>
          <cell r="C112" t="str">
            <v>u</v>
          </cell>
          <cell r="D112">
            <v>147.88999999999999</v>
          </cell>
        </row>
        <row r="113">
          <cell r="A113" t="str">
            <v>12.17</v>
          </cell>
          <cell r="B113" t="str">
            <v>Provisión de soporte anular universal con 3 caños para la instalación de 3 paneles celulares sobre mástil / monoposte</v>
          </cell>
          <cell r="C113" t="str">
            <v>u</v>
          </cell>
          <cell r="D113">
            <v>931.76</v>
          </cell>
        </row>
        <row r="114">
          <cell r="A114" t="str">
            <v>12.18</v>
          </cell>
          <cell r="B114" t="str">
            <v>Provisión de soporte de cara orientable s/mástil para la instalación de dos antenas direccionales</v>
          </cell>
          <cell r="C114" t="str">
            <v>u</v>
          </cell>
          <cell r="D114">
            <v>1075.8900000000001</v>
          </cell>
        </row>
        <row r="115">
          <cell r="A115" t="str">
            <v>12.19</v>
          </cell>
          <cell r="B115" t="str">
            <v>Provisión soporte de cara torre autosoportada para la instalación de dos antenas direccionales</v>
          </cell>
          <cell r="C115" t="str">
            <v>u</v>
          </cell>
          <cell r="D115">
            <v>522.62</v>
          </cell>
        </row>
        <row r="116">
          <cell r="A116" t="str">
            <v>12.20</v>
          </cell>
          <cell r="B116" t="str">
            <v>Provisión de soporte tipo pedestal / soportes especiales</v>
          </cell>
          <cell r="C116" t="str">
            <v>kg</v>
          </cell>
          <cell r="D116">
            <v>2.61</v>
          </cell>
        </row>
        <row r="117">
          <cell r="A117" t="str">
            <v>12.21</v>
          </cell>
          <cell r="B117" t="str">
            <v>Montaje puente guia de ondas</v>
          </cell>
          <cell r="C117" t="str">
            <v>m</v>
          </cell>
          <cell r="D117">
            <v>28.11</v>
          </cell>
        </row>
        <row r="118">
          <cell r="A118" t="str">
            <v>12.22</v>
          </cell>
          <cell r="B118" t="str">
            <v>Provisión de puente guía de ondas</v>
          </cell>
          <cell r="C118" t="str">
            <v>m</v>
          </cell>
          <cell r="D118">
            <v>125.99</v>
          </cell>
        </row>
        <row r="119">
          <cell r="A119" t="str">
            <v>12.23</v>
          </cell>
          <cell r="B119" t="str">
            <v>Prov. y Montaje de bandeja portacable c/tapa 5 cm interior/ext.</v>
          </cell>
          <cell r="C119" t="str">
            <v>m</v>
          </cell>
          <cell r="D119">
            <v>9.64</v>
          </cell>
        </row>
        <row r="120">
          <cell r="A120" t="str">
            <v>12.24</v>
          </cell>
          <cell r="B120" t="str">
            <v>Prov. y Montaje de bandeja portacable c/tapa 10 cm interior/ext.</v>
          </cell>
          <cell r="C120" t="str">
            <v>m</v>
          </cell>
          <cell r="D120">
            <v>12.47</v>
          </cell>
        </row>
        <row r="121">
          <cell r="A121" t="str">
            <v>12.25</v>
          </cell>
          <cell r="B121" t="str">
            <v>Prov. y Montaje de bandeja portacable c/tapa 15 cm interior/ext.</v>
          </cell>
          <cell r="C121" t="str">
            <v>m</v>
          </cell>
          <cell r="D121">
            <v>17.91</v>
          </cell>
        </row>
        <row r="122">
          <cell r="A122" t="str">
            <v>12.26</v>
          </cell>
          <cell r="B122" t="str">
            <v>Prov. y Montaje de bandeja portacable c/tapa 30 cm interior/ext.</v>
          </cell>
          <cell r="C122" t="str">
            <v>m</v>
          </cell>
          <cell r="D122">
            <v>22.67</v>
          </cell>
        </row>
        <row r="123">
          <cell r="A123" t="str">
            <v>12.27</v>
          </cell>
          <cell r="B123" t="str">
            <v>Prov. y Montaje de bandeja portacable c/tapa 5 cm en altura</v>
          </cell>
          <cell r="C123" t="str">
            <v>m</v>
          </cell>
          <cell r="D123">
            <v>15.94</v>
          </cell>
        </row>
        <row r="124">
          <cell r="A124" t="str">
            <v>12.28</v>
          </cell>
          <cell r="B124" t="str">
            <v>Prov. y Montaje de bandeja portacable c/tapa 10 cm en altura</v>
          </cell>
          <cell r="C124" t="str">
            <v>m</v>
          </cell>
          <cell r="D124">
            <v>17.809999999999999</v>
          </cell>
        </row>
        <row r="125">
          <cell r="A125" t="str">
            <v>12.29</v>
          </cell>
          <cell r="B125" t="str">
            <v>Prov. y Montaje de bandeja portacable c/tapa 15 cm en altura</v>
          </cell>
          <cell r="C125" t="str">
            <v>m</v>
          </cell>
          <cell r="D125">
            <v>23.9</v>
          </cell>
        </row>
        <row r="126">
          <cell r="A126" t="str">
            <v>12.30</v>
          </cell>
          <cell r="B126" t="str">
            <v>Prov. y Montaje de bandeja portacable c/tapa 30 cm en altura</v>
          </cell>
          <cell r="C126" t="str">
            <v>m</v>
          </cell>
          <cell r="D126">
            <v>25.79</v>
          </cell>
        </row>
        <row r="127">
          <cell r="A127" t="str">
            <v>12.31</v>
          </cell>
          <cell r="B127" t="str">
            <v>Prov. y Montaje de escalera portacable 15cm interior/ext.</v>
          </cell>
          <cell r="C127" t="str">
            <v>m</v>
          </cell>
          <cell r="D127">
            <v>15.31</v>
          </cell>
        </row>
        <row r="128">
          <cell r="A128" t="str">
            <v>12.32</v>
          </cell>
          <cell r="B128" t="str">
            <v>Prov. y Montaje de escalera portacable 30cm interior/ext.</v>
          </cell>
          <cell r="C128" t="str">
            <v>m</v>
          </cell>
          <cell r="D128">
            <v>17.43</v>
          </cell>
        </row>
        <row r="129">
          <cell r="A129" t="str">
            <v>12.33</v>
          </cell>
          <cell r="B129" t="str">
            <v>Prov. y Montaje de escalera portacable 45cm interior/ext.</v>
          </cell>
          <cell r="C129" t="str">
            <v>m</v>
          </cell>
          <cell r="D129">
            <v>22.72</v>
          </cell>
        </row>
        <row r="130">
          <cell r="A130" t="str">
            <v>12.34</v>
          </cell>
          <cell r="B130" t="str">
            <v>Prov. y Montaje de escalera portacable 60cm interior/ext.</v>
          </cell>
          <cell r="C130" t="str">
            <v>m</v>
          </cell>
          <cell r="D130">
            <v>30.04</v>
          </cell>
        </row>
        <row r="131">
          <cell r="A131" t="str">
            <v>12.35</v>
          </cell>
          <cell r="B131" t="str">
            <v>Prov. y Montaje de escalera portacable 15cm en altura</v>
          </cell>
          <cell r="C131" t="str">
            <v>m</v>
          </cell>
          <cell r="D131">
            <v>20.149999999999999</v>
          </cell>
        </row>
        <row r="132">
          <cell r="A132" t="str">
            <v>12.36</v>
          </cell>
          <cell r="B132" t="str">
            <v>Prov. y Montaje de escalera portacable 30cm en altura</v>
          </cell>
          <cell r="C132" t="str">
            <v>m</v>
          </cell>
          <cell r="D132">
            <v>22.5</v>
          </cell>
        </row>
        <row r="133">
          <cell r="A133" t="str">
            <v>12.37</v>
          </cell>
          <cell r="B133" t="str">
            <v>Prov. y Montaje de escalera portacable 45cm en altura</v>
          </cell>
          <cell r="C133" t="str">
            <v>m</v>
          </cell>
          <cell r="D133">
            <v>23.9</v>
          </cell>
        </row>
        <row r="134">
          <cell r="A134" t="str">
            <v>12.38</v>
          </cell>
          <cell r="B134" t="str">
            <v>Prov. y Montaje de escalera portacable 60cm en altura</v>
          </cell>
          <cell r="C134" t="str">
            <v>m</v>
          </cell>
          <cell r="D134">
            <v>30.04</v>
          </cell>
        </row>
        <row r="135">
          <cell r="A135" t="str">
            <v>12.39</v>
          </cell>
          <cell r="B135" t="str">
            <v>Prov. y Montaje de escalera portacable 15cm c/tapa en altura</v>
          </cell>
          <cell r="C135" t="str">
            <v>m</v>
          </cell>
          <cell r="D135">
            <v>23.56</v>
          </cell>
        </row>
        <row r="136">
          <cell r="A136" t="str">
            <v>12.40</v>
          </cell>
          <cell r="B136" t="str">
            <v>Prov. y Montaje de escalera portacable 30cm c/tapa en altura</v>
          </cell>
          <cell r="C136" t="str">
            <v>m</v>
          </cell>
          <cell r="D136">
            <v>27.59</v>
          </cell>
        </row>
        <row r="137">
          <cell r="A137" t="str">
            <v>12.41</v>
          </cell>
          <cell r="B137" t="str">
            <v>Prov. y Montaje de escalera portacable 45cm c/tapa en altura</v>
          </cell>
          <cell r="C137" t="str">
            <v>m</v>
          </cell>
          <cell r="D137">
            <v>34.97</v>
          </cell>
        </row>
        <row r="138">
          <cell r="A138" t="str">
            <v>12.42</v>
          </cell>
          <cell r="B138" t="str">
            <v>Prov. y Montaje de escalera portacable 60cm c/tapa en altura</v>
          </cell>
          <cell r="C138" t="str">
            <v>m</v>
          </cell>
          <cell r="D138">
            <v>39.92</v>
          </cell>
        </row>
        <row r="139">
          <cell r="A139" t="str">
            <v>12.43</v>
          </cell>
          <cell r="B139" t="str">
            <v>Prov. y Montaje de escalerilla portacables de 30cm en exterior de monoposte de 45m, tomada con zunchos especiales cada 2m</v>
          </cell>
          <cell r="C139" t="str">
            <v>m</v>
          </cell>
          <cell r="D139">
            <v>64.69</v>
          </cell>
        </row>
        <row r="140">
          <cell r="A140" t="str">
            <v>12.44</v>
          </cell>
          <cell r="B140" t="str">
            <v>Prov. y Montaje de Herrería en general</v>
          </cell>
          <cell r="C140" t="str">
            <v>kg</v>
          </cell>
          <cell r="D140">
            <v>2.78</v>
          </cell>
        </row>
        <row r="141">
          <cell r="A141" t="str">
            <v>12.45</v>
          </cell>
          <cell r="B141" t="str">
            <v>Prov. y Montaje de Herrería en General Galvanizada</v>
          </cell>
          <cell r="C141" t="str">
            <v>kg</v>
          </cell>
          <cell r="D141">
            <v>3.29</v>
          </cell>
        </row>
        <row r="142">
          <cell r="A142" t="str">
            <v>12.46</v>
          </cell>
          <cell r="B142" t="str">
            <v>Rienda instalada con morsetería</v>
          </cell>
          <cell r="C142" t="str">
            <v>kg</v>
          </cell>
          <cell r="D142">
            <v>4.6500000000000004</v>
          </cell>
        </row>
        <row r="143">
          <cell r="A143" t="str">
            <v>12.47</v>
          </cell>
          <cell r="B143" t="str">
            <v>Provisión y montaje de entry ports de 12 orificios</v>
          </cell>
          <cell r="C143" t="str">
            <v>u</v>
          </cell>
          <cell r="D143">
            <v>1978.42</v>
          </cell>
        </row>
        <row r="144">
          <cell r="A144" t="str">
            <v>12.48</v>
          </cell>
          <cell r="B144" t="str">
            <v>Provisión y montaje de entry ports de 4 orificios</v>
          </cell>
          <cell r="C144" t="str">
            <v>u</v>
          </cell>
          <cell r="D144">
            <v>783.14</v>
          </cell>
        </row>
        <row r="145">
          <cell r="A145" t="str">
            <v>12.49</v>
          </cell>
          <cell r="B145" t="str">
            <v>Provisión y montaje de entry ports de 2 orificios</v>
          </cell>
          <cell r="C145" t="str">
            <v>u</v>
          </cell>
          <cell r="D145">
            <v>437.83</v>
          </cell>
        </row>
        <row r="146">
          <cell r="A146" t="str">
            <v>12.50</v>
          </cell>
          <cell r="B146" t="str">
            <v>Provisión y montaje de maromas de acero de 8 mm</v>
          </cell>
          <cell r="C146" t="str">
            <v>m</v>
          </cell>
          <cell r="D146">
            <v>1.93</v>
          </cell>
        </row>
        <row r="147">
          <cell r="A147" t="str">
            <v>12.51</v>
          </cell>
          <cell r="B147" t="str">
            <v>Provisión y montaje soporte antena GPS</v>
          </cell>
          <cell r="C147" t="str">
            <v>u</v>
          </cell>
          <cell r="D147">
            <v>76.16</v>
          </cell>
        </row>
        <row r="148">
          <cell r="A148">
            <v>13</v>
          </cell>
          <cell r="B148" t="str">
            <v>Cercos</v>
          </cell>
          <cell r="D148">
            <v>0</v>
          </cell>
        </row>
        <row r="149">
          <cell r="A149" t="str">
            <v>13.1</v>
          </cell>
          <cell r="B149" t="str">
            <v>Cerco Olímpico - Montaje y Provisión</v>
          </cell>
          <cell r="C149" t="str">
            <v>m</v>
          </cell>
          <cell r="D149">
            <v>18.760000000000002</v>
          </cell>
        </row>
        <row r="150">
          <cell r="A150" t="str">
            <v>13.2</v>
          </cell>
          <cell r="B150" t="str">
            <v>Alambrado Rural - Montaje y Provisión</v>
          </cell>
          <cell r="C150" t="str">
            <v>m</v>
          </cell>
          <cell r="D150">
            <v>11.5</v>
          </cell>
        </row>
        <row r="151">
          <cell r="A151" t="str">
            <v>13.3</v>
          </cell>
          <cell r="B151" t="str">
            <v>Provisión y Montaje de Portón (para cerco olímpico)</v>
          </cell>
          <cell r="C151" t="str">
            <v>u</v>
          </cell>
          <cell r="D151">
            <v>438.58</v>
          </cell>
        </row>
        <row r="152">
          <cell r="A152" t="str">
            <v>13.4</v>
          </cell>
          <cell r="B152" t="str">
            <v>Provisión y Montaje de Tranquera</v>
          </cell>
          <cell r="C152" t="str">
            <v>u</v>
          </cell>
          <cell r="D152">
            <v>273.31</v>
          </cell>
        </row>
        <row r="153">
          <cell r="A153" t="str">
            <v>13.5</v>
          </cell>
          <cell r="B153" t="str">
            <v>Provisión y Montaje de Puerta (para cerco olímpico)</v>
          </cell>
          <cell r="C153" t="str">
            <v>u</v>
          </cell>
          <cell r="D153">
            <v>128.62</v>
          </cell>
        </row>
        <row r="154">
          <cell r="A154" t="str">
            <v>13.6</v>
          </cell>
          <cell r="B154" t="str">
            <v>Defensa antichoque</v>
          </cell>
          <cell r="C154" t="str">
            <v>u</v>
          </cell>
          <cell r="D154">
            <v>150.05000000000001</v>
          </cell>
        </row>
        <row r="155">
          <cell r="A155" t="str">
            <v>13.7</v>
          </cell>
          <cell r="B155" t="str">
            <v>Muro nuevo</v>
          </cell>
          <cell r="C155" t="str">
            <v>m2</v>
          </cell>
          <cell r="D155">
            <v>56.27</v>
          </cell>
        </row>
        <row r="156">
          <cell r="A156" t="str">
            <v>13.8</v>
          </cell>
          <cell r="B156" t="str">
            <v>Mejora muro existente</v>
          </cell>
          <cell r="C156" t="str">
            <v>m2</v>
          </cell>
          <cell r="D156">
            <v>32.81</v>
          </cell>
        </row>
        <row r="157">
          <cell r="A157" t="str">
            <v>13.9</v>
          </cell>
          <cell r="B157" t="str">
            <v>Hilos de puas</v>
          </cell>
          <cell r="C157" t="str">
            <v>m</v>
          </cell>
          <cell r="D157">
            <v>13.4</v>
          </cell>
        </row>
        <row r="158">
          <cell r="A158" t="str">
            <v>13.10</v>
          </cell>
          <cell r="B158" t="str">
            <v>Blanqueo</v>
          </cell>
          <cell r="C158" t="str">
            <v>m2</v>
          </cell>
          <cell r="D158">
            <v>7.97</v>
          </cell>
        </row>
        <row r="159">
          <cell r="A159">
            <v>14</v>
          </cell>
          <cell r="B159" t="str">
            <v>Puesta a Tierra</v>
          </cell>
          <cell r="D159">
            <v>0</v>
          </cell>
        </row>
        <row r="160">
          <cell r="A160" t="str">
            <v>14.1</v>
          </cell>
          <cell r="B160" t="str">
            <v>Puesta a Tierra completa p/sitio nuevo tipo rural</v>
          </cell>
          <cell r="C160" t="str">
            <v>gl</v>
          </cell>
          <cell r="D160">
            <v>1702.73</v>
          </cell>
        </row>
        <row r="161">
          <cell r="A161" t="str">
            <v>14.2</v>
          </cell>
          <cell r="B161" t="str">
            <v>Puesta a Tierra completa p/recinto de mampostería</v>
          </cell>
          <cell r="C161" t="str">
            <v>gl</v>
          </cell>
          <cell r="D161" t="str">
            <v>no aplicable</v>
          </cell>
        </row>
        <row r="162">
          <cell r="A162" t="str">
            <v>14.3</v>
          </cell>
          <cell r="B162" t="str">
            <v>Puesta a Tierra completa p/shelter modular</v>
          </cell>
          <cell r="C162" t="str">
            <v>gl</v>
          </cell>
          <cell r="D162" t="str">
            <v>no aplicable</v>
          </cell>
        </row>
        <row r="163">
          <cell r="A163" t="str">
            <v>14.4</v>
          </cell>
          <cell r="B163" t="str">
            <v>Puesta a Tierra completa para sitio outdoor nuevo a piso</v>
          </cell>
          <cell r="C163" t="str">
            <v>gl</v>
          </cell>
          <cell r="D163">
            <v>1702.73</v>
          </cell>
        </row>
        <row r="164">
          <cell r="A164" t="str">
            <v>14.5</v>
          </cell>
          <cell r="B164" t="str">
            <v>Puesta a Tierra completa para sitio outdoor nuevo en azotea</v>
          </cell>
          <cell r="C164" t="str">
            <v>gl</v>
          </cell>
          <cell r="D164">
            <v>1618.24</v>
          </cell>
        </row>
        <row r="165">
          <cell r="A165" t="str">
            <v>14.6</v>
          </cell>
          <cell r="B165" t="str">
            <v>Puesta a Tierra completa para sitio outdoor colocalizado vinculada a PAT existente</v>
          </cell>
          <cell r="C165" t="str">
            <v>gl</v>
          </cell>
          <cell r="D165">
            <v>1163.94</v>
          </cell>
        </row>
        <row r="166">
          <cell r="A166" t="str">
            <v>14.7</v>
          </cell>
          <cell r="B166" t="str">
            <v>Bajada de puesta a tierra de cable de Cu estañado desnudo 50 mm2</v>
          </cell>
          <cell r="C166" t="str">
            <v>m</v>
          </cell>
          <cell r="D166">
            <v>4.72</v>
          </cell>
        </row>
        <row r="167">
          <cell r="A167" t="str">
            <v>14.8</v>
          </cell>
          <cell r="B167" t="str">
            <v>Provisión e instalación pararrayos con pentapuntas</v>
          </cell>
          <cell r="C167" t="str">
            <v>u</v>
          </cell>
          <cell r="D167">
            <v>121.87</v>
          </cell>
        </row>
        <row r="168">
          <cell r="A168" t="str">
            <v>14.10</v>
          </cell>
          <cell r="B168" t="str">
            <v>Provisión e instalación pararrayos completo para soporte de antenas tipo pedestal</v>
          </cell>
          <cell r="C168" t="str">
            <v>u</v>
          </cell>
          <cell r="D168">
            <v>67.91</v>
          </cell>
        </row>
        <row r="169">
          <cell r="A169" t="str">
            <v>14.11</v>
          </cell>
          <cell r="B169" t="str">
            <v>Provisión e instalación de placa de cobre extra aislada (s/estructura o a nivel)</v>
          </cell>
          <cell r="C169" t="str">
            <v>cm2</v>
          </cell>
          <cell r="D169">
            <v>0.13</v>
          </cell>
        </row>
        <row r="170">
          <cell r="A170" t="str">
            <v>14.12</v>
          </cell>
          <cell r="B170" t="str">
            <v>Provisión e instalación de jabalina extra</v>
          </cell>
          <cell r="C170" t="str">
            <v>u</v>
          </cell>
          <cell r="D170">
            <v>29.48</v>
          </cell>
        </row>
        <row r="171">
          <cell r="A171" t="str">
            <v>14.13</v>
          </cell>
          <cell r="B171" t="str">
            <v>Soldaduras Cuproaluminotérmicas adicionales</v>
          </cell>
          <cell r="C171" t="str">
            <v>u</v>
          </cell>
          <cell r="D171">
            <v>17.760000000000002</v>
          </cell>
        </row>
        <row r="172">
          <cell r="A172">
            <v>15</v>
          </cell>
          <cell r="B172" t="str">
            <v>PROVISIÓN Y Montaje de Shelter Modular desarmable</v>
          </cell>
          <cell r="D172">
            <v>0</v>
          </cell>
        </row>
        <row r="173">
          <cell r="A173" t="str">
            <v>15.1</v>
          </cell>
          <cell r="B173" t="str">
            <v>Gabinete 0,7m x 0,7m x 1,2 m</v>
          </cell>
          <cell r="C173" t="str">
            <v>u</v>
          </cell>
          <cell r="D173" t="str">
            <v>no aplicable</v>
          </cell>
        </row>
        <row r="174">
          <cell r="A174" t="str">
            <v>15.2</v>
          </cell>
          <cell r="B174" t="str">
            <v>Shelter dimensiones int. ancho:2,279m, largo:2,933m, alto: 2,625m</v>
          </cell>
          <cell r="C174" t="str">
            <v>u</v>
          </cell>
          <cell r="D174">
            <v>9482.68</v>
          </cell>
        </row>
        <row r="175">
          <cell r="A175" t="str">
            <v>15.3</v>
          </cell>
          <cell r="B175" t="str">
            <v>Shelter dimensiones int. ancho:2,279m, largo:5,867m, alto: 2,625m</v>
          </cell>
          <cell r="C175" t="str">
            <v>u</v>
          </cell>
          <cell r="D175">
            <v>11047.6</v>
          </cell>
        </row>
        <row r="176">
          <cell r="A176" t="str">
            <v>15.4</v>
          </cell>
          <cell r="B176" t="str">
            <v>Provisión e instalación de banquinas de soporte</v>
          </cell>
          <cell r="C176" t="str">
            <v>kg</v>
          </cell>
          <cell r="D176">
            <v>3.04</v>
          </cell>
        </row>
        <row r="177">
          <cell r="A177" t="str">
            <v>15.5</v>
          </cell>
          <cell r="B177" t="str">
            <v>Provisión e instalación de Pisos y barandas</v>
          </cell>
          <cell r="C177" t="str">
            <v>kg</v>
          </cell>
          <cell r="D177">
            <v>3.54</v>
          </cell>
        </row>
        <row r="178">
          <cell r="A178" t="str">
            <v>15.6</v>
          </cell>
          <cell r="B178" t="str">
            <v>Dados de Hormigón Armado para apoyo de banquinas</v>
          </cell>
          <cell r="C178" t="str">
            <v>u</v>
          </cell>
          <cell r="D178">
            <v>82.01</v>
          </cell>
        </row>
        <row r="179">
          <cell r="A179">
            <v>16</v>
          </cell>
          <cell r="B179" t="str">
            <v>Provisión y construcción de recintos de equipos con materiales tradicionales</v>
          </cell>
          <cell r="D179">
            <v>0</v>
          </cell>
        </row>
        <row r="180">
          <cell r="A180" t="str">
            <v>16.1</v>
          </cell>
          <cell r="B180" t="str">
            <v>Construcción propiamente dicha (Nivel de piso, mampostería, losa, cubierta de techo, puerta de acceso, instalación eléctrica, pintura y puesta a tierra)</v>
          </cell>
          <cell r="C180" t="str">
            <v>m2</v>
          </cell>
          <cell r="D180" t="str">
            <v>no aplicable</v>
          </cell>
        </row>
        <row r="181">
          <cell r="A181" t="str">
            <v>16.2</v>
          </cell>
          <cell r="B181" t="str">
            <v>Plataforma para baterías</v>
          </cell>
          <cell r="C181" t="str">
            <v>kg</v>
          </cell>
          <cell r="D181">
            <v>3.29</v>
          </cell>
        </row>
        <row r="182">
          <cell r="A182" t="str">
            <v>16.3</v>
          </cell>
          <cell r="B182" t="str">
            <v>Nivel de piso</v>
          </cell>
          <cell r="C182" t="str">
            <v>m2</v>
          </cell>
          <cell r="D182" t="str">
            <v>no aplicable</v>
          </cell>
        </row>
        <row r="183">
          <cell r="A183" t="str">
            <v>16.4</v>
          </cell>
          <cell r="B183" t="str">
            <v>Mampostería</v>
          </cell>
          <cell r="C183" t="str">
            <v>m3</v>
          </cell>
          <cell r="D183" t="str">
            <v>no aplicable</v>
          </cell>
        </row>
        <row r="184">
          <cell r="A184" t="str">
            <v>16.5</v>
          </cell>
          <cell r="B184" t="str">
            <v>Cerramientos tipo Durlock simple tabique</v>
          </cell>
          <cell r="C184" t="str">
            <v>m2</v>
          </cell>
          <cell r="D184" t="str">
            <v>no aplicable</v>
          </cell>
        </row>
        <row r="185">
          <cell r="A185" t="str">
            <v>16.6</v>
          </cell>
          <cell r="B185" t="str">
            <v>Cerramientos tipo Durlock doble tabique</v>
          </cell>
          <cell r="C185" t="str">
            <v>m2</v>
          </cell>
          <cell r="D185" t="str">
            <v>no aplicable</v>
          </cell>
        </row>
        <row r="186">
          <cell r="A186" t="str">
            <v>16.7</v>
          </cell>
          <cell r="B186" t="str">
            <v>Losa</v>
          </cell>
          <cell r="C186" t="str">
            <v>m2</v>
          </cell>
          <cell r="D186" t="str">
            <v>no aplicable</v>
          </cell>
        </row>
        <row r="187">
          <cell r="A187" t="str">
            <v>16.8</v>
          </cell>
          <cell r="B187" t="str">
            <v>Provisión e instalación puerta de acceso</v>
          </cell>
          <cell r="C187" t="str">
            <v>u</v>
          </cell>
          <cell r="D187" t="str">
            <v>no aplicable</v>
          </cell>
        </row>
        <row r="188">
          <cell r="A188" t="str">
            <v>16.9</v>
          </cell>
          <cell r="B188" t="str">
            <v>Cubierta de techo plano</v>
          </cell>
          <cell r="C188" t="str">
            <v>m2</v>
          </cell>
          <cell r="D188" t="str">
            <v>no aplicable</v>
          </cell>
        </row>
        <row r="189">
          <cell r="A189" t="str">
            <v>16.10</v>
          </cell>
          <cell r="B189" t="str">
            <v>Reparación cubierta de techo plano</v>
          </cell>
          <cell r="C189" t="str">
            <v>m2</v>
          </cell>
          <cell r="D189" t="str">
            <v>no aplicable</v>
          </cell>
        </row>
        <row r="190">
          <cell r="A190" t="str">
            <v>16.11</v>
          </cell>
          <cell r="B190" t="str">
            <v>Cubierta de techo con membrana 4mm</v>
          </cell>
          <cell r="C190" t="str">
            <v>m2</v>
          </cell>
          <cell r="D190" t="str">
            <v>no aplicable</v>
          </cell>
        </row>
        <row r="191">
          <cell r="A191" t="str">
            <v>16.12</v>
          </cell>
          <cell r="B191" t="str">
            <v>Reparación cubierta de techo con membrana 4mm</v>
          </cell>
          <cell r="C191" t="str">
            <v>m2</v>
          </cell>
          <cell r="D191">
            <v>9.35</v>
          </cell>
        </row>
        <row r="192">
          <cell r="A192" t="str">
            <v>16.13</v>
          </cell>
          <cell r="B192" t="str">
            <v>Provisión e instalación eléctrica interna</v>
          </cell>
          <cell r="C192" t="str">
            <v>gl</v>
          </cell>
          <cell r="D192" t="str">
            <v>no aplicable</v>
          </cell>
        </row>
        <row r="193">
          <cell r="A193" t="str">
            <v>16.14</v>
          </cell>
          <cell r="B193" t="str">
            <v>Provisión e instalación de tablero de energía</v>
          </cell>
          <cell r="C193" t="str">
            <v>u</v>
          </cell>
          <cell r="D193" t="str">
            <v>no aplicable</v>
          </cell>
        </row>
        <row r="194">
          <cell r="A194" t="str">
            <v>16.15</v>
          </cell>
          <cell r="B194" t="str">
            <v>Tablero general de energía</v>
          </cell>
          <cell r="C194" t="str">
            <v>u</v>
          </cell>
          <cell r="D194" t="str">
            <v>no aplicable</v>
          </cell>
        </row>
        <row r="195">
          <cell r="A195" t="str">
            <v>16.16</v>
          </cell>
          <cell r="B195" t="str">
            <v>Provisión e instalación de sensores de alta temperatura</v>
          </cell>
          <cell r="C195" t="str">
            <v>u</v>
          </cell>
          <cell r="D195">
            <v>113.31</v>
          </cell>
        </row>
        <row r="196">
          <cell r="A196" t="str">
            <v>16.17</v>
          </cell>
          <cell r="B196" t="str">
            <v>Provisión e instalación de sensores de temperatura máxima y mínima</v>
          </cell>
          <cell r="C196" t="str">
            <v>u</v>
          </cell>
          <cell r="D196">
            <v>117.66</v>
          </cell>
        </row>
        <row r="197">
          <cell r="A197" t="str">
            <v>16.18</v>
          </cell>
          <cell r="B197" t="str">
            <v>Provisión e instalación de sensores de humo tipo iónico</v>
          </cell>
          <cell r="C197" t="str">
            <v>u</v>
          </cell>
          <cell r="D197">
            <v>143.79</v>
          </cell>
        </row>
        <row r="198">
          <cell r="A198" t="str">
            <v>16.19</v>
          </cell>
          <cell r="B198" t="str">
            <v>Provisión e instalación de sensores de intrusión</v>
          </cell>
          <cell r="C198" t="str">
            <v>u</v>
          </cell>
          <cell r="D198">
            <v>53.81</v>
          </cell>
        </row>
        <row r="199">
          <cell r="A199" t="str">
            <v>16.20</v>
          </cell>
          <cell r="B199" t="str">
            <v>Provisión e instalación regleta conexión alarmas</v>
          </cell>
          <cell r="C199" t="str">
            <v>u</v>
          </cell>
          <cell r="D199">
            <v>37.58</v>
          </cell>
        </row>
        <row r="200">
          <cell r="A200" t="str">
            <v>16.21</v>
          </cell>
          <cell r="B200" t="str">
            <v>Cableado de alarmas</v>
          </cell>
          <cell r="C200" t="str">
            <v>m</v>
          </cell>
          <cell r="D200">
            <v>92.2</v>
          </cell>
        </row>
        <row r="201">
          <cell r="A201" t="str">
            <v>16.22</v>
          </cell>
          <cell r="B201" t="str">
            <v>Provisión e instalación matafuego</v>
          </cell>
          <cell r="C201" t="str">
            <v>u</v>
          </cell>
          <cell r="D201" t="str">
            <v>no aplicable</v>
          </cell>
        </row>
        <row r="202">
          <cell r="A202" t="str">
            <v>16.23</v>
          </cell>
          <cell r="B202" t="str">
            <v>Pintura</v>
          </cell>
          <cell r="C202" t="str">
            <v>m2</v>
          </cell>
          <cell r="D202" t="str">
            <v>no aplicable</v>
          </cell>
        </row>
        <row r="203">
          <cell r="A203">
            <v>17</v>
          </cell>
          <cell r="B203" t="str">
            <v>Desmontaje de Sitios</v>
          </cell>
          <cell r="D203">
            <v>0</v>
          </cell>
        </row>
        <row r="204">
          <cell r="A204" t="str">
            <v>17.1</v>
          </cell>
          <cell r="B204" t="str">
            <v>Desmontaje total de sitio (obra civil)</v>
          </cell>
          <cell r="C204" t="str">
            <v>gl</v>
          </cell>
          <cell r="D204" t="str">
            <v>no aplicable</v>
          </cell>
        </row>
        <row r="205">
          <cell r="A205" t="str">
            <v>17.2</v>
          </cell>
          <cell r="B205" t="str">
            <v>Desmontaje deTorre Autosoportada</v>
          </cell>
          <cell r="C205" t="str">
            <v>kg</v>
          </cell>
          <cell r="D205">
            <v>0.54</v>
          </cell>
        </row>
        <row r="206">
          <cell r="A206" t="str">
            <v>17.3</v>
          </cell>
          <cell r="B206" t="str">
            <v>Desmontaje de Mástil</v>
          </cell>
          <cell r="C206" t="str">
            <v>kg</v>
          </cell>
          <cell r="D206">
            <v>0.38</v>
          </cell>
        </row>
        <row r="207">
          <cell r="A207" t="str">
            <v>17.4</v>
          </cell>
          <cell r="B207" t="str">
            <v>Desmontaje de Monoposte</v>
          </cell>
          <cell r="C207" t="str">
            <v>m</v>
          </cell>
          <cell r="D207">
            <v>131.62</v>
          </cell>
        </row>
        <row r="208">
          <cell r="A208" t="str">
            <v>17.5</v>
          </cell>
          <cell r="B208" t="str">
            <v>Embalaje</v>
          </cell>
          <cell r="C208" t="str">
            <v>gl</v>
          </cell>
          <cell r="D208">
            <v>341.23</v>
          </cell>
        </row>
        <row r="209">
          <cell r="A209" t="str">
            <v>17.8</v>
          </cell>
          <cell r="B209" t="str">
            <v>Envio a Warehouse</v>
          </cell>
          <cell r="C209" t="str">
            <v>km</v>
          </cell>
          <cell r="D209">
            <v>1.01</v>
          </cell>
        </row>
        <row r="210">
          <cell r="A210">
            <v>18</v>
          </cell>
          <cell r="B210" t="str">
            <v>Generadores de energía</v>
          </cell>
        </row>
        <row r="211">
          <cell r="A211" t="str">
            <v>18.1</v>
          </cell>
          <cell r="B211" t="str">
            <v>Onan 6DNAC 6 kW Stand by monofásico c/tranfer Switch OTPC-40 - Tanque combustible:178lts - Autonomía aprox.:48hs</v>
          </cell>
          <cell r="C211" t="str">
            <v>u</v>
          </cell>
          <cell r="D211">
            <v>15876.96</v>
          </cell>
        </row>
        <row r="212">
          <cell r="A212" t="str">
            <v>18.2</v>
          </cell>
          <cell r="B212" t="str">
            <v>Onan 9DNAD 9 kW Stand by monofásico c/tranfer Switch OTPC-40 - Tanque combustible:178lts - Autonomía aprox.:48hs</v>
          </cell>
          <cell r="C212" t="str">
            <v>u</v>
          </cell>
          <cell r="D212">
            <v>16354.36</v>
          </cell>
        </row>
        <row r="213">
          <cell r="A213" t="str">
            <v>18.3</v>
          </cell>
          <cell r="B213" t="str">
            <v>Onan 9DNAD 9 kW Stand by trifásico c/tranfer Switch OTPC-40 - Tanque combustible:178lts - Autonomía aprox.:48hs</v>
          </cell>
          <cell r="C213" t="str">
            <v>u</v>
          </cell>
          <cell r="D213">
            <v>16778.439999999999</v>
          </cell>
        </row>
        <row r="214">
          <cell r="A214" t="str">
            <v>18.4</v>
          </cell>
          <cell r="B214" t="str">
            <v>Onan 28DGBD 28kW (35kVA) Stand by trifásico c/tranfer Switch OTPC-125 - Tanque combustible:300lts - Autonomía aprox.:37hs</v>
          </cell>
          <cell r="C214" t="str">
            <v>u</v>
          </cell>
          <cell r="D214">
            <v>19006.72</v>
          </cell>
        </row>
        <row r="215">
          <cell r="A215" t="str">
            <v>18.5</v>
          </cell>
          <cell r="B215" t="str">
            <v>Onan 250DFBJ 250kW (300kVA) Stand by trifásico c/tranfer Switch OTPC-600 - Tanque combustible:970lts - Autonomía aprox.:14hs</v>
          </cell>
          <cell r="C215" t="str">
            <v>u</v>
          </cell>
          <cell r="D215">
            <v>56325.760000000002</v>
          </cell>
        </row>
        <row r="216">
          <cell r="A216">
            <v>19</v>
          </cell>
          <cell r="B216" t="str">
            <v>Obra fibra optica</v>
          </cell>
          <cell r="D216">
            <v>0</v>
          </cell>
        </row>
        <row r="217">
          <cell r="A217" t="str">
            <v>19.1</v>
          </cell>
          <cell r="B217" t="str">
            <v>Tendido subterráneo de fibra óptica</v>
          </cell>
          <cell r="C217" t="str">
            <v>m</v>
          </cell>
          <cell r="D217">
            <v>0.62</v>
          </cell>
        </row>
        <row r="218">
          <cell r="A218" t="str">
            <v>19.2</v>
          </cell>
          <cell r="B218" t="str">
            <v>Cámara Tipo</v>
          </cell>
          <cell r="C218" t="str">
            <v>c/u</v>
          </cell>
          <cell r="D218">
            <v>459.56</v>
          </cell>
        </row>
        <row r="219">
          <cell r="A219" t="str">
            <v>19.3</v>
          </cell>
          <cell r="B219" t="str">
            <v>Excavaciones En suelos normales</v>
          </cell>
          <cell r="C219" t="str">
            <v>m3</v>
          </cell>
          <cell r="D219">
            <v>46.58</v>
          </cell>
        </row>
        <row r="220">
          <cell r="A220" t="str">
            <v>19.4</v>
          </cell>
          <cell r="B220" t="str">
            <v>Excavaciones En suelos normales con presencia  de agua</v>
          </cell>
          <cell r="C220" t="str">
            <v>m3</v>
          </cell>
          <cell r="D220">
            <v>59.25</v>
          </cell>
        </row>
        <row r="221">
          <cell r="A221" t="str">
            <v>19.5</v>
          </cell>
          <cell r="B221" t="str">
            <v>Excavaciones En suelos duros que requieran el empleo de martillo neumático</v>
          </cell>
          <cell r="C221" t="str">
            <v>m3</v>
          </cell>
          <cell r="D221">
            <v>65.41</v>
          </cell>
        </row>
        <row r="222">
          <cell r="A222" t="str">
            <v>19.6</v>
          </cell>
          <cell r="B222" t="str">
            <v>Contrapisos de veredas</v>
          </cell>
          <cell r="C222" t="str">
            <v>m2</v>
          </cell>
          <cell r="D222">
            <v>7.09</v>
          </cell>
        </row>
        <row r="223">
          <cell r="A223" t="str">
            <v>19.7</v>
          </cell>
          <cell r="B223" t="str">
            <v>Veredas Baldosa común 20cm x 20 cm</v>
          </cell>
          <cell r="C223" t="str">
            <v>m2</v>
          </cell>
          <cell r="D223">
            <v>16.54</v>
          </cell>
        </row>
        <row r="224">
          <cell r="A224" t="str">
            <v>19.8</v>
          </cell>
          <cell r="B224" t="str">
            <v xml:space="preserve">Veredas Baldosones 40cm x 40 cm </v>
          </cell>
          <cell r="C224" t="str">
            <v>m2</v>
          </cell>
          <cell r="D224">
            <v>22.05</v>
          </cell>
        </row>
        <row r="225">
          <cell r="A225" t="str">
            <v>19.9</v>
          </cell>
          <cell r="B225" t="str">
            <v xml:space="preserve">Veredas Baldosones 40cm x 60 </v>
          </cell>
          <cell r="C225" t="str">
            <v>m2</v>
          </cell>
          <cell r="D225">
            <v>22.05</v>
          </cell>
        </row>
        <row r="226">
          <cell r="A226" t="str">
            <v>19.10</v>
          </cell>
          <cell r="B226" t="str">
            <v>Trabajos complementarios en cruces de calles</v>
          </cell>
          <cell r="D226">
            <v>0</v>
          </cell>
        </row>
        <row r="227">
          <cell r="A227" t="str">
            <v>19.11</v>
          </cell>
          <cell r="B227" t="str">
            <v>Compactación de subrasante</v>
          </cell>
          <cell r="C227" t="str">
            <v>m2</v>
          </cell>
          <cell r="D227">
            <v>14.18</v>
          </cell>
        </row>
        <row r="228">
          <cell r="A228" t="str">
            <v>19.12</v>
          </cell>
          <cell r="B228" t="str">
            <v>Reposición de pavimento de Hon Ado incluyendo juntas según estén construidas</v>
          </cell>
          <cell r="C228" t="str">
            <v>m3</v>
          </cell>
          <cell r="D228">
            <v>177.14</v>
          </cell>
        </row>
        <row r="229">
          <cell r="A229">
            <v>20</v>
          </cell>
          <cell r="B229" t="str">
            <v>Varios</v>
          </cell>
        </row>
        <row r="230">
          <cell r="A230" t="str">
            <v>20.1</v>
          </cell>
          <cell r="B230" t="str">
            <v>Pintura de antenas</v>
          </cell>
          <cell r="C230" t="str">
            <v>u</v>
          </cell>
          <cell r="D230">
            <v>121.87</v>
          </cell>
        </row>
        <row r="231">
          <cell r="A231" t="str">
            <v>20.2</v>
          </cell>
          <cell r="B231" t="str">
            <v>Pintura de bandejas de cables</v>
          </cell>
          <cell r="C231" t="str">
            <v>m2</v>
          </cell>
          <cell r="D231">
            <v>7.12</v>
          </cell>
        </row>
        <row r="232">
          <cell r="A232" t="str">
            <v>20.3</v>
          </cell>
          <cell r="B232" t="str">
            <v>Provisión e instalacion de equipo de aire acondicionado tipo split 1,5 Tn</v>
          </cell>
          <cell r="C232" t="str">
            <v>u</v>
          </cell>
          <cell r="D232">
            <v>6954.86</v>
          </cell>
        </row>
        <row r="233">
          <cell r="A233" t="str">
            <v>20.4</v>
          </cell>
          <cell r="B233" t="str">
            <v>Provisión e instalaciónde equipo de aire acondicionado tipo split 3 Tn</v>
          </cell>
          <cell r="C233" t="str">
            <v>u</v>
          </cell>
          <cell r="D233">
            <v>9366.7000000000007</v>
          </cell>
        </row>
        <row r="234">
          <cell r="A234" t="str">
            <v>20.5</v>
          </cell>
          <cell r="B234" t="str">
            <v>Provisión e instalaciónde equipo de aire acondicionado tipo autocontenido 1,5 Tn</v>
          </cell>
          <cell r="C234" t="str">
            <v>u</v>
          </cell>
          <cell r="D234">
            <v>2992.79</v>
          </cell>
        </row>
        <row r="235">
          <cell r="A235" t="str">
            <v>20.6</v>
          </cell>
          <cell r="B235" t="str">
            <v>Provisión e instalación de equipo de aire acondicionado tipo autocontenido 3 Tn</v>
          </cell>
          <cell r="C235" t="str">
            <v>u</v>
          </cell>
          <cell r="D235">
            <v>3277.99</v>
          </cell>
        </row>
        <row r="236">
          <cell r="A236" t="str">
            <v>20.7</v>
          </cell>
          <cell r="B236" t="str">
            <v>Elaboracion de Balance termico para sitio BO</v>
          </cell>
          <cell r="C236" t="str">
            <v>u</v>
          </cell>
          <cell r="D236">
            <v>55.67</v>
          </cell>
        </row>
        <row r="237">
          <cell r="A237" t="str">
            <v>20.8</v>
          </cell>
          <cell r="B237" t="str">
            <v>Construcción pozo negro 1,3x5,00mts.</v>
          </cell>
          <cell r="C237" t="str">
            <v>u</v>
          </cell>
          <cell r="D237">
            <v>1265.3</v>
          </cell>
        </row>
        <row r="238">
          <cell r="A238" t="str">
            <v>20.9</v>
          </cell>
          <cell r="B238" t="str">
            <v>Cámara de inspección desagüe pluvial</v>
          </cell>
          <cell r="C238" t="str">
            <v>u</v>
          </cell>
          <cell r="D238">
            <v>111.35</v>
          </cell>
        </row>
        <row r="239">
          <cell r="A239" t="str">
            <v>20.10</v>
          </cell>
          <cell r="B239" t="str">
            <v>Porton ciego de chapa</v>
          </cell>
          <cell r="C239" t="str">
            <v>m2</v>
          </cell>
          <cell r="D239">
            <v>88.46</v>
          </cell>
        </row>
        <row r="240">
          <cell r="A240" t="str">
            <v>20.11</v>
          </cell>
          <cell r="B240" t="str">
            <v>Rebaje de cordón</v>
          </cell>
          <cell r="C240" t="str">
            <v>m</v>
          </cell>
          <cell r="D240">
            <v>13.54</v>
          </cell>
        </row>
        <row r="241">
          <cell r="A241" t="str">
            <v>20.12</v>
          </cell>
          <cell r="B241" t="str">
            <v>Rotura y reconstrucción de pisos de mosaicos</v>
          </cell>
          <cell r="C241" t="str">
            <v>m2</v>
          </cell>
          <cell r="D241">
            <v>47.98</v>
          </cell>
        </row>
        <row r="242">
          <cell r="A242" t="str">
            <v>20.13</v>
          </cell>
          <cell r="B242" t="str">
            <v>Reparación con concreto alisado</v>
          </cell>
          <cell r="C242" t="str">
            <v>m2</v>
          </cell>
          <cell r="D242">
            <v>10.63</v>
          </cell>
        </row>
        <row r="243">
          <cell r="A243" t="str">
            <v>20.14</v>
          </cell>
          <cell r="B243" t="str">
            <v>Revoque grueso y fino</v>
          </cell>
          <cell r="C243" t="str">
            <v>m2</v>
          </cell>
          <cell r="D243">
            <v>10.48</v>
          </cell>
        </row>
        <row r="244">
          <cell r="A244" t="str">
            <v>20.15</v>
          </cell>
          <cell r="B244" t="str">
            <v>Columnas</v>
          </cell>
          <cell r="C244" t="str">
            <v>m3</v>
          </cell>
          <cell r="D244">
            <v>401.86</v>
          </cell>
        </row>
        <row r="245">
          <cell r="A245" t="str">
            <v>20.16</v>
          </cell>
          <cell r="B245" t="str">
            <v>Conductor sintenax 12 x 1 mm2</v>
          </cell>
          <cell r="C245" t="str">
            <v>m</v>
          </cell>
          <cell r="D245">
            <v>4.05</v>
          </cell>
        </row>
        <row r="246">
          <cell r="A246" t="str">
            <v>20.17</v>
          </cell>
          <cell r="B246" t="str">
            <v>Cañería desagüe pluvial PVC 110 mm</v>
          </cell>
          <cell r="C246" t="str">
            <v>ml</v>
          </cell>
          <cell r="D246">
            <v>39.479999999999997</v>
          </cell>
        </row>
        <row r="247">
          <cell r="A247" t="str">
            <v>20.18</v>
          </cell>
          <cell r="B247" t="str">
            <v>Toma para generador móvil (380v 50Hz 3P + N + T 63A) Steck S5546</v>
          </cell>
          <cell r="C247" t="str">
            <v>u</v>
          </cell>
          <cell r="D247">
            <v>117.98</v>
          </cell>
        </row>
        <row r="248">
          <cell r="A248" t="str">
            <v>20.19</v>
          </cell>
          <cell r="B248" t="str">
            <v>Kit salvacaidas</v>
          </cell>
          <cell r="C248" t="str">
            <v>u</v>
          </cell>
          <cell r="D248">
            <v>241.92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ta 8"/>
      <sheetName val="Nota 9"/>
      <sheetName val="ANEXO A"/>
      <sheetName val="EOAF Cresud"/>
      <sheetName val="Bce Patrim"/>
      <sheetName val="EEPN"/>
      <sheetName val="EDO RDOS"/>
      <sheetName val="Anexo C"/>
      <sheetName val="Anexo D"/>
      <sheetName val="Anexo E"/>
      <sheetName val="Anexo F"/>
      <sheetName val="Anexo G"/>
      <sheetName val="Anexo H"/>
      <sheetName val="Bce Patrim cons"/>
      <sheetName val="EDO RDOS cons"/>
      <sheetName val="EOAF cons"/>
      <sheetName val="Hoja1"/>
      <sheetName val="Hoja2"/>
      <sheetName val="Hoja3"/>
      <sheetName val="Hoja4"/>
    </sheetNames>
    <sheetDataSet>
      <sheetData sheetId="0" refreshError="1"/>
      <sheetData sheetId="1" refreshError="1">
        <row r="20">
          <cell r="F20">
            <v>0</v>
          </cell>
        </row>
        <row r="30">
          <cell r="F30">
            <v>0</v>
          </cell>
        </row>
        <row r="36">
          <cell r="F36">
            <v>0</v>
          </cell>
        </row>
        <row r="52">
          <cell r="F52">
            <v>0</v>
          </cell>
        </row>
        <row r="78">
          <cell r="F78">
            <v>0</v>
          </cell>
        </row>
        <row r="87">
          <cell r="F87">
            <v>0</v>
          </cell>
        </row>
        <row r="101">
          <cell r="F101">
            <v>0</v>
          </cell>
        </row>
        <row r="104">
          <cell r="F104">
            <v>0</v>
          </cell>
        </row>
        <row r="125">
          <cell r="F125">
            <v>0</v>
          </cell>
        </row>
        <row r="140">
          <cell r="F140">
            <v>0</v>
          </cell>
        </row>
        <row r="165">
          <cell r="F165">
            <v>0</v>
          </cell>
        </row>
        <row r="186">
          <cell r="F186">
            <v>0</v>
          </cell>
        </row>
        <row r="202">
          <cell r="F202">
            <v>0</v>
          </cell>
        </row>
        <row r="212">
          <cell r="F212">
            <v>0</v>
          </cell>
        </row>
      </sheetData>
      <sheetData sheetId="2" refreshError="1"/>
      <sheetData sheetId="3" refreshError="1"/>
      <sheetData sheetId="4" refreshError="1"/>
      <sheetData sheetId="5" refreshError="1">
        <row r="23">
          <cell r="H2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ador"/>
      <sheetName val="Saldos"/>
      <sheetName val="Datos del Balance"/>
      <sheetName val="Bce Patrim"/>
      <sheetName val="EEPN"/>
      <sheetName val="Edo Rdos"/>
      <sheetName val="EOAF CRESUD"/>
      <sheetName val="PT EOAF CRESUD"/>
      <sheetName val="Nota 8"/>
      <sheetName val="ARM INF ADICIONAL"/>
      <sheetName val="ARMADO NOTA 9"/>
      <sheetName val="NOTA 9"/>
      <sheetName val="ANEXO A"/>
      <sheetName val="ANEXO B"/>
      <sheetName val="Anexo D"/>
      <sheetName val="Anexo C"/>
      <sheetName val="Anexo E"/>
      <sheetName val="Armado F"/>
      <sheetName val="Anexo F"/>
      <sheetName val="Anexo G"/>
      <sheetName val="Anexo H"/>
      <sheetName val="Indices"/>
    </sheetNames>
    <sheetDataSet>
      <sheetData sheetId="0" refreshError="1"/>
      <sheetData sheetId="1" refreshError="1"/>
      <sheetData sheetId="2" refreshError="1"/>
      <sheetData sheetId="3" refreshError="1">
        <row r="20">
          <cell r="C20">
            <v>119750711.852962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zil Summary"/>
      <sheetName val="Brazil by Sub-Region &amp; Type"/>
      <sheetName val="Brazil by platform &amp; Type"/>
      <sheetName val="Brazil by platform &amp; Type (2)"/>
      <sheetName val="format Brazil summary"/>
      <sheetName val="format Brazil by sub reg &amp; typ"/>
      <sheetName val="format Brazil plat&amp;type"/>
      <sheetName val="Dimension"/>
      <sheetName val="Data by box analysed"/>
      <sheetName val="Data by reporting unit analys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sia Summary"/>
      <sheetName val="format summary"/>
      <sheetName val="Asia by sub Region &amp; Type"/>
      <sheetName val="format sub Region &amp; Type"/>
      <sheetName val="Asia by Paltform &amp; Type"/>
      <sheetName val="Format Asia by plat &amp; type"/>
      <sheetName val="G&amp;A Summary"/>
      <sheetName val="G&amp;A sum format"/>
      <sheetName val="G&amp;A "/>
      <sheetName val="format G&amp;A"/>
      <sheetName val="Currency analysis"/>
      <sheetName val="format Currency analysis"/>
      <sheetName val="Dimension"/>
      <sheetName val="Data by box analysed"/>
      <sheetName val="Data by reporting unit analysed"/>
      <sheetName val="Data by RU"/>
      <sheetName val="Data by RU local 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sheetName val="Saldos"/>
      <sheetName val="Cruce-Aging"/>
      <sheetName val="1211600001"/>
    </sheetNames>
    <sheetDataSet>
      <sheetData sheetId="0" refreshError="1"/>
      <sheetData sheetId="1"/>
      <sheetData sheetId="2"/>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Summary"/>
      <sheetName val="format NA Summary"/>
      <sheetName val="NA by Sub-Region &amp; Type"/>
      <sheetName val="format NA SR &amp; Type"/>
      <sheetName val="NA by Platform &amp; Type"/>
      <sheetName val="Format NA Platform &amp; Type"/>
      <sheetName val="G&amp;A summary"/>
      <sheetName val="Format G&amp;A S"/>
      <sheetName val="Feuil4"/>
      <sheetName val="Feuil5"/>
      <sheetName val="G&amp;A Analysis"/>
      <sheetName val="format G&amp;A"/>
      <sheetName val="Dimension"/>
      <sheetName val="Data by box analysed"/>
      <sheetName val="Data by reporting unit analysed"/>
      <sheetName val="Data by R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calculos"/>
      <sheetName val="30-6-2006"/>
      <sheetName val="30-6-2007"/>
      <sheetName val="Overview"/>
      <sheetName val="Básico"/>
      <sheetName val="Consolidado"/>
      <sheetName val="Consolidado (2)"/>
      <sheetName val="Sheet2"/>
    </sheetNames>
    <sheetDataSet>
      <sheetData sheetId="0"/>
      <sheetData sheetId="1"/>
      <sheetData sheetId="2"/>
      <sheetData sheetId="3"/>
      <sheetData sheetId="4">
        <row r="3">
          <cell r="J3" t="str">
            <v>MET</v>
          </cell>
        </row>
        <row r="4">
          <cell r="J4">
            <v>38961</v>
          </cell>
        </row>
      </sheetData>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a"/>
      <sheetName val="Judicial"/>
      <sheetName val="Arreglo"/>
      <sheetName val="Cuadre"/>
      <sheetName val="INFCGC_Dic"/>
      <sheetName val="Altas"/>
      <sheetName val="Bajas"/>
      <sheetName val="Tablas"/>
      <sheetName val="Resumen"/>
      <sheetName val="Resumen Analistas"/>
    </sheetNames>
    <sheetDataSet>
      <sheetData sheetId="0"/>
      <sheetData sheetId="1"/>
      <sheetData sheetId="2"/>
      <sheetData sheetId="3" refreshError="1"/>
      <sheetData sheetId="4" refreshError="1"/>
      <sheetData sheetId="5"/>
      <sheetData sheetId="6"/>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rdenadas"/>
      <sheetName val="endereço MIC-27-03-2000"/>
      <sheetName val="endereço ERBs-27-03-2000"/>
      <sheetName val="cell"/>
      <sheetName val="auxiliar"/>
      <sheetName val="mcc000411"/>
      <sheetName val="mvc000411"/>
      <sheetName val="mdcc000411"/>
      <sheetName val="mdvc000411"/>
      <sheetName val="freq"/>
      <sheetName val="banda A"/>
      <sheetName val="PARAM-27-03-00 TIM"/>
      <sheetName val="Sercomtel-27.03.2000 TIM"/>
      <sheetName val="Sctl-canais-27.03.2000 TIM"/>
      <sheetName val="Emissão.a02.02.2000.wjo."/>
      <sheetName val="PARAM-15-06-00teste290600"/>
      <sheetName val="DVCC"/>
      <sheetName val="Sercomtel-15.06.2000"/>
      <sheetName val="Sctl-canais-27.03.2000"/>
      <sheetName val="Telepar-01.11.1999"/>
      <sheetName val="AUX"/>
      <sheetName val="DADOS  DA APF 02-02-2000"/>
      <sheetName val="cl000327"/>
      <sheetName val="MTCLP221299aaaa"/>
      <sheetName val="CUENTAS SAP"/>
      <sheetName val="Precio"/>
      <sheetName val="endereço_MIC-27-03-2000"/>
      <sheetName val="endereço_ERBs-27-03-2000"/>
      <sheetName val="banda_A"/>
      <sheetName val="PARAM-27-03-00_TIM"/>
      <sheetName val="Sercomtel-27_03_2000_TIM"/>
      <sheetName val="Sctl-canais-27_03_2000_TIM"/>
      <sheetName val="Emissão_a02_02_2000_wjo_"/>
      <sheetName val="Sercomtel-15_06_2000"/>
      <sheetName val="Sctl-canais-27_03_2000"/>
      <sheetName val="Telepar-01_11_1999"/>
      <sheetName val="DADOS__DA_APF_02-02-2000"/>
      <sheetName val="CUENTAS_SAP"/>
      <sheetName val="plan de cuentas PY"/>
    </sheetNames>
    <sheetDataSet>
      <sheetData sheetId="0"/>
      <sheetData sheetId="1"/>
      <sheetData sheetId="2"/>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langana"/>
      <sheetName val="ESTADO"/>
      <sheetName val="Adaptación p-20F"/>
      <sheetName val="EBITDA"/>
      <sheetName val="EBITDA(Vtas establecim.eoaf)"/>
      <sheetName val="elim interco"/>
      <sheetName val="eliminaciones vpp"/>
      <sheetName val="controles"/>
      <sheetName val="Datos del Balance"/>
      <sheetName val="Bce Resumido AIF"/>
      <sheetName val="Bce Patrim"/>
      <sheetName val="RDOS elim interco"/>
      <sheetName val="Edo Rdos"/>
      <sheetName val="EOAF"/>
      <sheetName val="Edo Rdos (cactus)"/>
      <sheetName val="nota numérica cactus"/>
      <sheetName val="nota numérica"/>
      <sheetName val="rt12 activos"/>
      <sheetName val="rt12 act 12-2004"/>
      <sheetName val="rt12 pasivos"/>
      <sheetName val="rtdo por acción"/>
      <sheetName val="info por segmento"/>
      <sheetName val="ANEXO A"/>
      <sheetName val="ANEXO B"/>
      <sheetName val="ANEXO C  cactus"/>
      <sheetName val="ANEXO C"/>
      <sheetName val="ANEXO E"/>
      <sheetName val="Anexo F cactus"/>
      <sheetName val="ANEXO G (cactus)"/>
      <sheetName val="ANEXO F"/>
      <sheetName val="ANEXO G"/>
      <sheetName val="ANEXO H"/>
      <sheetName val="Reseña cuadros"/>
      <sheetName val="Anexo H (Cactus)"/>
      <sheetName val="INDICES"/>
    </sheetNames>
    <sheetDataSet>
      <sheetData sheetId="0"/>
      <sheetData sheetId="1"/>
      <sheetData sheetId="2"/>
      <sheetData sheetId="3"/>
      <sheetData sheetId="4"/>
      <sheetData sheetId="5"/>
      <sheetData sheetId="6"/>
      <sheetData sheetId="7"/>
      <sheetData sheetId="8" refreshError="1">
        <row r="8">
          <cell r="B8">
            <v>38807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sto venta "/>
      <sheetName val="Hoja1"/>
      <sheetName val="Hoja1 (7)"/>
    </sheetNames>
    <sheetDataSet>
      <sheetData sheetId="0"/>
      <sheetData sheetId="1"/>
      <sheetData sheetId="2" refreshError="1">
        <row r="2">
          <cell r="I2" t="str">
            <v/>
          </cell>
        </row>
        <row r="3">
          <cell r="I3" t="str">
            <v/>
          </cell>
        </row>
        <row r="4">
          <cell r="I4" t="str">
            <v/>
          </cell>
        </row>
        <row r="5">
          <cell r="I5" t="str">
            <v/>
          </cell>
        </row>
        <row r="6">
          <cell r="I6" t="str">
            <v/>
          </cell>
        </row>
        <row r="7">
          <cell r="I7" t="str">
            <v/>
          </cell>
        </row>
        <row r="8">
          <cell r="I8" t="str">
            <v>GL1500</v>
          </cell>
        </row>
        <row r="9">
          <cell r="I9" t="str">
            <v/>
          </cell>
        </row>
        <row r="10">
          <cell r="I10" t="str">
            <v/>
          </cell>
        </row>
        <row r="11">
          <cell r="I11" t="str">
            <v/>
          </cell>
        </row>
        <row r="12">
          <cell r="I12" t="str">
            <v/>
          </cell>
        </row>
        <row r="13">
          <cell r="I13" t="str">
            <v/>
          </cell>
        </row>
        <row r="14">
          <cell r="I14" t="str">
            <v/>
          </cell>
        </row>
        <row r="15">
          <cell r="I15" t="str">
            <v/>
          </cell>
        </row>
        <row r="16">
          <cell r="I16" t="str">
            <v/>
          </cell>
        </row>
        <row r="17">
          <cell r="I17" t="str">
            <v/>
          </cell>
        </row>
        <row r="18">
          <cell r="I18" t="str">
            <v/>
          </cell>
        </row>
        <row r="19">
          <cell r="I19" t="str">
            <v/>
          </cell>
        </row>
        <row r="20">
          <cell r="I20" t="str">
            <v/>
          </cell>
        </row>
        <row r="21">
          <cell r="I21" t="str">
            <v/>
          </cell>
        </row>
        <row r="22">
          <cell r="I22" t="str">
            <v/>
          </cell>
        </row>
        <row r="23">
          <cell r="I23" t="str">
            <v/>
          </cell>
        </row>
        <row r="24">
          <cell r="I24" t="str">
            <v/>
          </cell>
        </row>
      </sheetData>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RO"/>
      <sheetName val="ROLLOUT"/>
      <sheetName val="BSC2i ETSI"/>
      <sheetName val="BSC2i ANSI"/>
      <sheetName val="BSC2"/>
      <sheetName val="TCSM2"/>
      <sheetName val="OPTIONAL FEATURES, ETSI"/>
      <sheetName val="OPTIONAL FEATURES, ANSI"/>
      <sheetName val="DOC"/>
      <sheetName val="HW_UPGRADES"/>
      <sheetName val="DIMENSION"/>
      <sheetName val="SPARE"/>
      <sheetName val="GLP-DISCOUNT"/>
      <sheetName val="CURRENCY"/>
      <sheetName val="REVISION"/>
      <sheetName val="Module1"/>
      <sheetName val="GLP 2001"/>
      <sheetName val="Macro1"/>
      <sheetName val="Macro2"/>
      <sheetName val="Macro3"/>
      <sheetName val="Module2"/>
      <sheetName val="Module3"/>
      <sheetName val="Coordenadas"/>
      <sheetName val="BSC2i_ETSI"/>
      <sheetName val="BSC2i_ANSI"/>
      <sheetName val="OPTIONAL_FEATURES,_ETSI"/>
      <sheetName val="OPTIONAL_FEATURES,_ANSI"/>
      <sheetName val="GLP_2001"/>
      <sheetName val="DDJJ"/>
      <sheetName val="Remuneraciones"/>
      <sheetName val="PG Cs.Sociales"/>
      <sheetName val="plan de cuentas PY"/>
    </sheetNames>
    <sheetDataSet>
      <sheetData sheetId="0">
        <row r="1">
          <cell r="E1" t="str">
            <v>EUR</v>
          </cell>
        </row>
      </sheetData>
      <sheetData sheetId="1">
        <row r="7">
          <cell r="A7">
            <v>1000074</v>
          </cell>
        </row>
      </sheetData>
      <sheetData sheetId="2">
        <row r="5">
          <cell r="E5">
            <v>0</v>
          </cell>
        </row>
      </sheetData>
      <sheetData sheetId="3"/>
      <sheetData sheetId="4"/>
      <sheetData sheetId="5"/>
      <sheetData sheetId="6"/>
      <sheetData sheetId="7"/>
      <sheetData sheetId="8"/>
      <sheetData sheetId="9"/>
      <sheetData sheetId="10"/>
      <sheetData sheetId="11"/>
      <sheetData sheetId="12"/>
      <sheetData sheetId="13" refreshError="1">
        <row r="5">
          <cell r="E5">
            <v>0</v>
          </cell>
        </row>
      </sheetData>
      <sheetData sheetId="14" refreshError="1">
        <row r="1">
          <cell r="E1" t="str">
            <v>EUR</v>
          </cell>
        </row>
      </sheetData>
      <sheetData sheetId="15"/>
      <sheetData sheetId="16"/>
      <sheetData sheetId="17" refreshError="1">
        <row r="7">
          <cell r="A7">
            <v>1000074</v>
          </cell>
          <cell r="B7" t="str">
            <v>128 TRX Large Functionality</v>
          </cell>
          <cell r="C7">
            <v>330483.27</v>
          </cell>
        </row>
        <row r="8">
          <cell r="A8">
            <v>1000093</v>
          </cell>
          <cell r="B8" t="str">
            <v>16 TRX Basic Functionality</v>
          </cell>
          <cell r="C8">
            <v>25293.71</v>
          </cell>
        </row>
        <row r="9">
          <cell r="A9">
            <v>1000110</v>
          </cell>
          <cell r="B9" t="str">
            <v>Upgrade</v>
          </cell>
          <cell r="C9">
            <v>7238.01</v>
          </cell>
        </row>
        <row r="10">
          <cell r="A10">
            <v>1000111</v>
          </cell>
          <cell r="B10" t="str">
            <v>Upgrade</v>
          </cell>
          <cell r="C10">
            <v>21125.1</v>
          </cell>
        </row>
        <row r="11">
          <cell r="A11">
            <v>1000115</v>
          </cell>
          <cell r="B11" t="str">
            <v>Upgrade</v>
          </cell>
          <cell r="C11">
            <v>21125.1</v>
          </cell>
        </row>
        <row r="12">
          <cell r="A12">
            <v>1000116</v>
          </cell>
          <cell r="B12" t="str">
            <v>High Capacity Common Units for BSCi</v>
          </cell>
          <cell r="C12">
            <v>28664.66</v>
          </cell>
        </row>
        <row r="13">
          <cell r="A13">
            <v>1000118</v>
          </cell>
          <cell r="B13" t="str">
            <v>Upgrade</v>
          </cell>
          <cell r="C13">
            <v>7238.01</v>
          </cell>
        </row>
        <row r="14">
          <cell r="A14">
            <v>1000119</v>
          </cell>
          <cell r="B14" t="str">
            <v>Upgrade</v>
          </cell>
          <cell r="C14">
            <v>7238.01</v>
          </cell>
        </row>
        <row r="15">
          <cell r="A15">
            <v>1000120</v>
          </cell>
          <cell r="B15" t="str">
            <v>High Capacity Common Units for BSCi</v>
          </cell>
          <cell r="C15">
            <v>28664.66</v>
          </cell>
        </row>
        <row r="16">
          <cell r="A16">
            <v>1000192</v>
          </cell>
          <cell r="B16" t="str">
            <v>BSC2i 64 TRX Basic Functionality</v>
          </cell>
          <cell r="C16">
            <v>84578.25</v>
          </cell>
        </row>
        <row r="17">
          <cell r="A17">
            <v>1000193</v>
          </cell>
          <cell r="B17" t="str">
            <v>BSCi/2i 128 TRX Basic High Capacity Functionality</v>
          </cell>
          <cell r="C17">
            <v>169156.38</v>
          </cell>
        </row>
        <row r="18">
          <cell r="A18">
            <v>1000800</v>
          </cell>
          <cell r="B18" t="str">
            <v>NMS Link G.703</v>
          </cell>
          <cell r="C18">
            <v>1660.88</v>
          </cell>
        </row>
        <row r="19">
          <cell r="A19">
            <v>1000805</v>
          </cell>
          <cell r="B19" t="str">
            <v>NMS Link G.703 BSC2A</v>
          </cell>
          <cell r="C19">
            <v>1660.88</v>
          </cell>
        </row>
        <row r="20">
          <cell r="A20">
            <v>1000850</v>
          </cell>
          <cell r="B20" t="str">
            <v>NMS Link X.21</v>
          </cell>
          <cell r="C20">
            <v>826.54</v>
          </cell>
        </row>
        <row r="21">
          <cell r="A21">
            <v>1000860</v>
          </cell>
          <cell r="B21" t="str">
            <v>NMS Link X.24</v>
          </cell>
          <cell r="C21">
            <v>826.54</v>
          </cell>
        </row>
        <row r="22">
          <cell r="A22">
            <v>1000870</v>
          </cell>
          <cell r="B22" t="str">
            <v>NMS Link V.35</v>
          </cell>
          <cell r="C22">
            <v>826.54</v>
          </cell>
        </row>
        <row r="23">
          <cell r="A23">
            <v>1000880</v>
          </cell>
          <cell r="B23" t="str">
            <v>NMS Link COCEN</v>
          </cell>
          <cell r="C23">
            <v>1579.5</v>
          </cell>
        </row>
        <row r="24">
          <cell r="A24">
            <v>1000885</v>
          </cell>
          <cell r="B24" t="str">
            <v>NMS Link G.703</v>
          </cell>
          <cell r="C24">
            <v>4504.2700000000004</v>
          </cell>
        </row>
        <row r="25">
          <cell r="A25">
            <v>1000886</v>
          </cell>
          <cell r="B25" t="str">
            <v>NMS Link G.703</v>
          </cell>
          <cell r="C25">
            <v>4504.2700000000004</v>
          </cell>
        </row>
        <row r="26">
          <cell r="A26">
            <v>1000900</v>
          </cell>
          <cell r="B26" t="str">
            <v>Alarm Lamp Panel and  cable CYK 20m</v>
          </cell>
          <cell r="C26">
            <v>917.02</v>
          </cell>
        </row>
        <row r="27">
          <cell r="A27">
            <v>1000906</v>
          </cell>
          <cell r="B27" t="str">
            <v>Adapter for CCITT no 7</v>
          </cell>
          <cell r="C27">
            <v>1660.88</v>
          </cell>
        </row>
        <row r="28">
          <cell r="A28">
            <v>1000910</v>
          </cell>
          <cell r="B28" t="str">
            <v>Alarm Lamp Panel and  cable CYK 30m</v>
          </cell>
          <cell r="C28">
            <v>917.02</v>
          </cell>
        </row>
        <row r="29">
          <cell r="A29">
            <v>1000920</v>
          </cell>
          <cell r="B29" t="str">
            <v>Alarm Lamp Panel and  cable CYK 40m</v>
          </cell>
          <cell r="C29">
            <v>917.02</v>
          </cell>
        </row>
        <row r="30">
          <cell r="A30">
            <v>1000930</v>
          </cell>
          <cell r="B30" t="str">
            <v>Alarm Lamp Panel and  cable CYK 50m</v>
          </cell>
          <cell r="C30">
            <v>917.02</v>
          </cell>
        </row>
        <row r="31">
          <cell r="A31">
            <v>1000936</v>
          </cell>
          <cell r="B31" t="str">
            <v>Line Printer</v>
          </cell>
          <cell r="C31">
            <v>1093.17</v>
          </cell>
        </row>
        <row r="32">
          <cell r="A32">
            <v>1000942</v>
          </cell>
          <cell r="B32" t="str">
            <v>Display Controller</v>
          </cell>
          <cell r="C32">
            <v>1093.17</v>
          </cell>
        </row>
        <row r="33">
          <cell r="A33">
            <v>1000963</v>
          </cell>
          <cell r="B33" t="str">
            <v>DAT Recorder to SD3C-S</v>
          </cell>
          <cell r="C33">
            <v>2301.2600000000002</v>
          </cell>
        </row>
        <row r="34">
          <cell r="A34">
            <v>1001002</v>
          </cell>
          <cell r="B34" t="str">
            <v>DAT12G</v>
          </cell>
          <cell r="C34">
            <v>2301.2600000000002</v>
          </cell>
        </row>
        <row r="35">
          <cell r="A35">
            <v>1001003</v>
          </cell>
          <cell r="B35" t="str">
            <v>DAT12G</v>
          </cell>
          <cell r="C35">
            <v>2301.2600000000002</v>
          </cell>
        </row>
        <row r="36">
          <cell r="A36">
            <v>2000011</v>
          </cell>
          <cell r="B36" t="str">
            <v>BSC2E/A Extra Cartridge (ET5C 4)</v>
          </cell>
          <cell r="C36">
            <v>1433.64</v>
          </cell>
        </row>
        <row r="37">
          <cell r="A37">
            <v>2000030</v>
          </cell>
          <cell r="B37" t="str">
            <v>BSC2E/A Extra Cartridge (ET5C 4)</v>
          </cell>
          <cell r="C37">
            <v>1433.64</v>
          </cell>
        </row>
        <row r="38">
          <cell r="A38">
            <v>2000031</v>
          </cell>
          <cell r="B38" t="str">
            <v>BSC2E/A Extra Cartridge (ET5C 5-6)</v>
          </cell>
          <cell r="C38">
            <v>2867.28</v>
          </cell>
        </row>
        <row r="39">
          <cell r="A39">
            <v>2000032</v>
          </cell>
          <cell r="B39" t="str">
            <v>BSC2E/A Extra Cartridge (ET5C 7-8)</v>
          </cell>
          <cell r="C39">
            <v>2867.28</v>
          </cell>
        </row>
        <row r="40">
          <cell r="A40">
            <v>2000035</v>
          </cell>
          <cell r="B40" t="str">
            <v>NEBS3 Kit for BSC2i, ANSI (two racks)</v>
          </cell>
          <cell r="C40">
            <v>12200.899814999997</v>
          </cell>
        </row>
        <row r="41">
          <cell r="A41">
            <v>2000040</v>
          </cell>
          <cell r="B41" t="str">
            <v>GSWB Upgrade for BSC</v>
          </cell>
          <cell r="C41">
            <v>11675.17</v>
          </cell>
        </row>
        <row r="42">
          <cell r="A42">
            <v>2000041</v>
          </cell>
          <cell r="B42" t="str">
            <v>GSWB Upgrade for BSC2</v>
          </cell>
          <cell r="C42">
            <v>11675.17</v>
          </cell>
        </row>
        <row r="43">
          <cell r="A43">
            <v>2000044</v>
          </cell>
          <cell r="B43" t="str">
            <v>CP4HL Upgrade</v>
          </cell>
          <cell r="C43">
            <v>5947.11</v>
          </cell>
        </row>
        <row r="44">
          <cell r="A44">
            <v>2000045</v>
          </cell>
          <cell r="B44" t="str">
            <v>GSWB Upgrade for BSCi</v>
          </cell>
          <cell r="C44">
            <v>11675.17</v>
          </cell>
        </row>
        <row r="45">
          <cell r="A45">
            <v>2000046</v>
          </cell>
          <cell r="B45" t="str">
            <v>Commission kit for BSCi/BSC2E  CP4HL</v>
          </cell>
          <cell r="C45">
            <v>19940.310000000001</v>
          </cell>
        </row>
        <row r="46">
          <cell r="A46">
            <v>2000047</v>
          </cell>
          <cell r="B46" t="str">
            <v>GSWB Upgrade from GSW to GSWB</v>
          </cell>
          <cell r="C46">
            <v>11675.17</v>
          </cell>
        </row>
        <row r="47">
          <cell r="A47">
            <v>2000048</v>
          </cell>
          <cell r="B47" t="str">
            <v>GSWB Extension from 128 to 192 PCMs</v>
          </cell>
          <cell r="C47">
            <v>6274.84</v>
          </cell>
        </row>
        <row r="48">
          <cell r="A48">
            <v>2000051</v>
          </cell>
          <cell r="B48" t="str">
            <v>GSWB Upgrade from GSW to GSWB</v>
          </cell>
          <cell r="C48">
            <v>11675.17</v>
          </cell>
        </row>
        <row r="49">
          <cell r="A49">
            <v>2000052</v>
          </cell>
          <cell r="B49" t="str">
            <v>GSWB Extension from 128 to 192 PCMs</v>
          </cell>
          <cell r="C49">
            <v>6274.84</v>
          </cell>
        </row>
        <row r="50">
          <cell r="A50">
            <v>2000053</v>
          </cell>
          <cell r="B50" t="str">
            <v>GSWB Upgrade for BSCi</v>
          </cell>
          <cell r="C50">
            <v>11675.17</v>
          </cell>
        </row>
        <row r="51">
          <cell r="A51">
            <v>2000068</v>
          </cell>
          <cell r="B51" t="str">
            <v>BCSU 16TRX Etsi</v>
          </cell>
          <cell r="C51">
            <v>12039.17</v>
          </cell>
        </row>
        <row r="52">
          <cell r="A52">
            <v>2000069</v>
          </cell>
          <cell r="B52" t="str">
            <v>BCSU 16 TRX BSC2A</v>
          </cell>
          <cell r="C52">
            <v>12039.17</v>
          </cell>
        </row>
        <row r="53">
          <cell r="A53">
            <v>2000070</v>
          </cell>
          <cell r="B53" t="str">
            <v>Exchange Terminal for BSC2A</v>
          </cell>
          <cell r="C53">
            <v>1104</v>
          </cell>
        </row>
        <row r="54">
          <cell r="A54">
            <v>2000071</v>
          </cell>
          <cell r="B54" t="str">
            <v>BCSU 64TRX Etsi</v>
          </cell>
          <cell r="C54">
            <v>21081.96</v>
          </cell>
        </row>
        <row r="55">
          <cell r="A55">
            <v>2000072</v>
          </cell>
          <cell r="B55" t="str">
            <v>BCSU 64TRX Ansi</v>
          </cell>
          <cell r="C55">
            <v>21081.96</v>
          </cell>
        </row>
        <row r="56">
          <cell r="A56">
            <v>2000073</v>
          </cell>
          <cell r="B56" t="str">
            <v>BCSU (GPRS) 16TRX  Etsi</v>
          </cell>
          <cell r="C56">
            <v>17706.18</v>
          </cell>
        </row>
        <row r="57">
          <cell r="A57">
            <v>2000075</v>
          </cell>
          <cell r="B57" t="str">
            <v>BCSU (GPRS) 16TRX  Ansi</v>
          </cell>
          <cell r="C57">
            <v>17706.18</v>
          </cell>
        </row>
        <row r="58">
          <cell r="A58">
            <v>2000076</v>
          </cell>
          <cell r="B58" t="str">
            <v>BCSU 64TRX  Ansi</v>
          </cell>
          <cell r="C58">
            <v>21081.96</v>
          </cell>
        </row>
        <row r="59">
          <cell r="A59">
            <v>2000077</v>
          </cell>
          <cell r="B59" t="str">
            <v>BCSU (GPRS) 64TRX Ansi</v>
          </cell>
          <cell r="C59">
            <v>26748.98</v>
          </cell>
        </row>
        <row r="60">
          <cell r="A60">
            <v>2000078</v>
          </cell>
          <cell r="B60" t="str">
            <v>BCSU (GPRS) 64TRX Etsi</v>
          </cell>
          <cell r="C60">
            <v>26748.98</v>
          </cell>
        </row>
        <row r="61">
          <cell r="A61">
            <v>2000079</v>
          </cell>
          <cell r="B61" t="str">
            <v>Upgrade</v>
          </cell>
          <cell r="C61">
            <v>21125.1</v>
          </cell>
        </row>
        <row r="62">
          <cell r="A62">
            <v>2000082</v>
          </cell>
          <cell r="B62" t="str">
            <v>High Capacity Upgrade</v>
          </cell>
          <cell r="C62">
            <v>21125.1</v>
          </cell>
        </row>
        <row r="63">
          <cell r="A63">
            <v>2000084</v>
          </cell>
          <cell r="B63" t="str">
            <v>High Capacity Upgrade</v>
          </cell>
          <cell r="C63">
            <v>21125.1</v>
          </cell>
        </row>
        <row r="64">
          <cell r="A64">
            <v>2000085</v>
          </cell>
          <cell r="B64" t="str">
            <v>High Capacity Upgrade if SMLC included;BCSU</v>
          </cell>
          <cell r="C64">
            <v>19958.099999999999</v>
          </cell>
        </row>
        <row r="65">
          <cell r="A65">
            <v>2000109</v>
          </cell>
          <cell r="B65" t="str">
            <v>Rack 1 BCBE</v>
          </cell>
          <cell r="C65">
            <v>69590.820000000007</v>
          </cell>
        </row>
        <row r="66">
          <cell r="A66">
            <v>2000116</v>
          </cell>
          <cell r="B66" t="str">
            <v>Rack 2 BCEE</v>
          </cell>
          <cell r="C66">
            <v>19001.97</v>
          </cell>
        </row>
        <row r="67">
          <cell r="A67">
            <v>2000151</v>
          </cell>
          <cell r="B67" t="str">
            <v>Sym.Exchange Terminal for Etsi BSC</v>
          </cell>
          <cell r="C67">
            <v>1104</v>
          </cell>
        </row>
        <row r="68">
          <cell r="A68">
            <v>2000161</v>
          </cell>
          <cell r="B68" t="str">
            <v>Coax.Exchange Terminal for Etsi BSC</v>
          </cell>
          <cell r="C68">
            <v>1104</v>
          </cell>
        </row>
        <row r="69">
          <cell r="A69">
            <v>2000165</v>
          </cell>
          <cell r="B69" t="str">
            <v>CL1TG Default</v>
          </cell>
          <cell r="C69">
            <v>2400.06</v>
          </cell>
        </row>
        <row r="70">
          <cell r="A70">
            <v>2000166</v>
          </cell>
          <cell r="B70" t="str">
            <v>CL3TG  Optional</v>
          </cell>
          <cell r="C70">
            <v>3916.38</v>
          </cell>
        </row>
        <row r="71">
          <cell r="A71">
            <v>2000168</v>
          </cell>
          <cell r="B71" t="str">
            <v>PCU Packet Control Unit Upgrade kit</v>
          </cell>
          <cell r="C71">
            <v>5667.01</v>
          </cell>
        </row>
        <row r="72">
          <cell r="A72">
            <v>2000171</v>
          </cell>
          <cell r="B72" t="str">
            <v>Winchester for Spare use</v>
          </cell>
          <cell r="C72">
            <v>1441.96</v>
          </cell>
        </row>
        <row r="73">
          <cell r="A73">
            <v>2000172</v>
          </cell>
          <cell r="B73" t="str">
            <v>Winchester Upgrade to WDDC</v>
          </cell>
          <cell r="C73">
            <v>2883.92</v>
          </cell>
        </row>
        <row r="74">
          <cell r="A74">
            <v>2000173</v>
          </cell>
          <cell r="B74" t="str">
            <v>Winchester Upgrade to 3D3C-S</v>
          </cell>
          <cell r="C74">
            <v>2883.92</v>
          </cell>
        </row>
        <row r="75">
          <cell r="A75">
            <v>2000174</v>
          </cell>
          <cell r="B75" t="str">
            <v>Winchester Upgrade to BSC2i</v>
          </cell>
          <cell r="C75">
            <v>2883.92</v>
          </cell>
        </row>
        <row r="76">
          <cell r="A76">
            <v>2000181</v>
          </cell>
          <cell r="B76" t="str">
            <v>Cabling Conduit if Raised Floor BSC2 TCSM2</v>
          </cell>
          <cell r="C76">
            <v>739.18</v>
          </cell>
        </row>
        <row r="77">
          <cell r="A77">
            <v>2000182</v>
          </cell>
          <cell r="B77" t="str">
            <v>Cabling Rack if Raised Floor  BSC2 TCSM2</v>
          </cell>
          <cell r="C77">
            <v>2133.9499999999998</v>
          </cell>
        </row>
        <row r="78">
          <cell r="A78">
            <v>2000212</v>
          </cell>
          <cell r="B78" t="str">
            <v>Rack1 BCBE Etsi</v>
          </cell>
          <cell r="C78">
            <v>86634.69</v>
          </cell>
        </row>
        <row r="79">
          <cell r="A79">
            <v>2000213</v>
          </cell>
          <cell r="B79" t="str">
            <v>Rack2 BCEE</v>
          </cell>
          <cell r="C79">
            <v>20108.27</v>
          </cell>
        </row>
        <row r="80">
          <cell r="A80">
            <v>2000214</v>
          </cell>
          <cell r="B80" t="str">
            <v>Rack 1 BCBE</v>
          </cell>
          <cell r="C80">
            <v>69590.820000000007</v>
          </cell>
        </row>
        <row r="81">
          <cell r="A81">
            <v>2000215</v>
          </cell>
          <cell r="B81" t="str">
            <v>Rack1 BCBE  Ansi</v>
          </cell>
          <cell r="C81">
            <v>86634.69</v>
          </cell>
        </row>
        <row r="82">
          <cell r="A82">
            <v>2000216</v>
          </cell>
          <cell r="B82" t="str">
            <v>Rack 1 BCBE</v>
          </cell>
          <cell r="C82">
            <v>69590.820000000007</v>
          </cell>
        </row>
        <row r="83">
          <cell r="A83">
            <v>2000217</v>
          </cell>
          <cell r="B83" t="str">
            <v>Rack 1 BCBE</v>
          </cell>
          <cell r="C83">
            <v>69590.820000000007</v>
          </cell>
        </row>
        <row r="84">
          <cell r="A84">
            <v>2000218</v>
          </cell>
          <cell r="B84" t="str">
            <v>Rack 1 (GPRS) BCBE</v>
          </cell>
          <cell r="C84">
            <v>81095.3</v>
          </cell>
        </row>
        <row r="85">
          <cell r="A85">
            <v>2000219</v>
          </cell>
          <cell r="B85" t="str">
            <v>Rack1 BCBE  Ansi</v>
          </cell>
          <cell r="C85">
            <v>86634.69</v>
          </cell>
        </row>
        <row r="86">
          <cell r="A86">
            <v>2000220</v>
          </cell>
          <cell r="B86" t="str">
            <v>Rack1 (GPRS) BCBE</v>
          </cell>
          <cell r="C86">
            <v>92301.7</v>
          </cell>
        </row>
        <row r="87">
          <cell r="A87">
            <v>2000221</v>
          </cell>
          <cell r="B87" t="str">
            <v>Rack 1 (GPRS) BCBE</v>
          </cell>
          <cell r="C87">
            <v>81095.3</v>
          </cell>
        </row>
        <row r="88">
          <cell r="A88">
            <v>2000222</v>
          </cell>
          <cell r="B88" t="str">
            <v>Rack1 (GPRS) BCBE</v>
          </cell>
          <cell r="C88">
            <v>92301.7</v>
          </cell>
        </row>
        <row r="89">
          <cell r="A89">
            <v>2000226</v>
          </cell>
          <cell r="B89" t="str">
            <v>PCU Upgrade kit for GPRS/EDGE</v>
          </cell>
          <cell r="C89">
            <v>5667.01</v>
          </cell>
        </row>
        <row r="90">
          <cell r="A90">
            <v>2000227</v>
          </cell>
          <cell r="B90" t="str">
            <v>GSWB Extension from 192 to 256 PCMs</v>
          </cell>
          <cell r="C90">
            <v>6274.84</v>
          </cell>
        </row>
        <row r="91">
          <cell r="A91">
            <v>2000228</v>
          </cell>
          <cell r="B91" t="str">
            <v>GPRS GSM BSS Functionality per PCU (24*64kbps)ANSI</v>
          </cell>
          <cell r="C91">
            <v>15600</v>
          </cell>
        </row>
        <row r="92">
          <cell r="A92">
            <v>2001000</v>
          </cell>
          <cell r="B92" t="str">
            <v>BSC S9+ NED CD ETSI 10 CD inc. Licence</v>
          </cell>
          <cell r="C92">
            <v>3279.64</v>
          </cell>
        </row>
        <row r="93">
          <cell r="A93">
            <v>2001100</v>
          </cell>
          <cell r="B93" t="str">
            <v>BSC S9+ NED CD ETSI 1 CD Media only</v>
          </cell>
          <cell r="C93">
            <v>819.91</v>
          </cell>
        </row>
        <row r="94">
          <cell r="A94">
            <v>2001110</v>
          </cell>
          <cell r="B94" t="str">
            <v>TCSM S9+ NED CD ETSI 10 CD inc. Licence</v>
          </cell>
          <cell r="C94">
            <v>1093.17</v>
          </cell>
        </row>
        <row r="95">
          <cell r="A95">
            <v>2001120</v>
          </cell>
          <cell r="B95" t="str">
            <v>TCSM S9+ NED CD ETSI 1 CD Media only</v>
          </cell>
          <cell r="C95">
            <v>273.26</v>
          </cell>
        </row>
        <row r="96">
          <cell r="A96">
            <v>2001130</v>
          </cell>
          <cell r="B96" t="str">
            <v>BSC S9+ NED CD ANSI 10 CD inc. Licence</v>
          </cell>
          <cell r="C96">
            <v>3279.64</v>
          </cell>
        </row>
        <row r="97">
          <cell r="A97">
            <v>2001140</v>
          </cell>
          <cell r="B97" t="str">
            <v>BSC S9+ NED CD ANSI 1 CD Media only</v>
          </cell>
          <cell r="C97">
            <v>819.91</v>
          </cell>
        </row>
        <row r="98">
          <cell r="A98">
            <v>2001150</v>
          </cell>
          <cell r="B98" t="str">
            <v>TCSM S9+ NED CD ANSI 10 CD inc. Licence</v>
          </cell>
          <cell r="C98">
            <v>1093.17</v>
          </cell>
        </row>
        <row r="99">
          <cell r="A99">
            <v>2001160</v>
          </cell>
          <cell r="B99" t="str">
            <v>TCSM S9+ NED CD ANSI 1 CD Media only</v>
          </cell>
          <cell r="C99">
            <v>273.26</v>
          </cell>
        </row>
        <row r="100">
          <cell r="A100">
            <v>2001250</v>
          </cell>
          <cell r="B100" t="str">
            <v>BSC S9+ ETSI Documentation Paper Update</v>
          </cell>
          <cell r="C100">
            <v>6559.8</v>
          </cell>
        </row>
        <row r="101">
          <cell r="A101">
            <v>2001260</v>
          </cell>
          <cell r="B101" t="str">
            <v>TCSM2 S9+ ETSI Documentation Paper Update</v>
          </cell>
          <cell r="C101">
            <v>1311.7</v>
          </cell>
        </row>
        <row r="102">
          <cell r="A102">
            <v>2001270</v>
          </cell>
          <cell r="B102" t="str">
            <v>BSC S9+ ANSI Documentation Paper Update</v>
          </cell>
          <cell r="C102">
            <v>6559.8</v>
          </cell>
        </row>
        <row r="103">
          <cell r="A103">
            <v>2001280</v>
          </cell>
          <cell r="B103" t="str">
            <v>TCSM2 S9+ ANSI Documentation Pape Update</v>
          </cell>
          <cell r="C103">
            <v>1311.7</v>
          </cell>
        </row>
        <row r="104">
          <cell r="A104">
            <v>2002530</v>
          </cell>
          <cell r="B104" t="str">
            <v>BSC_TCSM S10 NED Documentation</v>
          </cell>
          <cell r="C104">
            <v>4373.2</v>
          </cell>
        </row>
        <row r="105">
          <cell r="A105">
            <v>2003105</v>
          </cell>
          <cell r="B105" t="str">
            <v>Memory Upgrade MM32M-S</v>
          </cell>
          <cell r="C105">
            <v>514.79999999999995</v>
          </cell>
        </row>
        <row r="106">
          <cell r="A106">
            <v>2003106</v>
          </cell>
          <cell r="B106" t="str">
            <v>Memory Upgrade MS64M</v>
          </cell>
          <cell r="C106">
            <v>97.8</v>
          </cell>
        </row>
        <row r="107">
          <cell r="A107">
            <v>2003107</v>
          </cell>
          <cell r="B107" t="str">
            <v>Memory Upgrade MS128M</v>
          </cell>
          <cell r="C107">
            <v>197.5</v>
          </cell>
        </row>
        <row r="108">
          <cell r="A108">
            <v>2003112</v>
          </cell>
          <cell r="B108" t="str">
            <v>NMS Link G.703 BSC2A</v>
          </cell>
          <cell r="C108">
            <v>4504.2660000000005</v>
          </cell>
        </row>
        <row r="109">
          <cell r="A109">
            <v>2003115</v>
          </cell>
          <cell r="B109" t="str">
            <v>High Capacity Common Units for BSC2i</v>
          </cell>
          <cell r="C109">
            <v>28664.66</v>
          </cell>
        </row>
        <row r="110">
          <cell r="A110">
            <v>2003118</v>
          </cell>
          <cell r="B110" t="str">
            <v>Alarm Lamp Panel and  cable CYL 35m</v>
          </cell>
          <cell r="C110">
            <v>917.02</v>
          </cell>
        </row>
        <row r="111">
          <cell r="A111">
            <v>2003119</v>
          </cell>
          <cell r="B111" t="str">
            <v>GPRS GSM BSS Functionality per PCU (31*64kbps)ETSI</v>
          </cell>
          <cell r="C111">
            <v>19500</v>
          </cell>
        </row>
        <row r="112">
          <cell r="A112">
            <v>2003120</v>
          </cell>
          <cell r="B112" t="str">
            <v>GPRS Interface Functionality</v>
          </cell>
          <cell r="C112">
            <v>4810</v>
          </cell>
        </row>
        <row r="113">
          <cell r="A113">
            <v>2003137</v>
          </cell>
          <cell r="B113" t="str">
            <v>BCSU 64TRX  Ansi</v>
          </cell>
          <cell r="C113">
            <v>21081.96</v>
          </cell>
        </row>
        <row r="114">
          <cell r="A114">
            <v>2003138</v>
          </cell>
          <cell r="B114" t="str">
            <v>BCSU 64TRX  Ansi  GPRS</v>
          </cell>
          <cell r="C114">
            <v>26748.98</v>
          </cell>
        </row>
        <row r="115">
          <cell r="A115">
            <v>2003139</v>
          </cell>
          <cell r="B115" t="str">
            <v>BCSU 64TRX  Ansi EDGE</v>
          </cell>
          <cell r="C115">
            <v>32415.99</v>
          </cell>
        </row>
        <row r="116">
          <cell r="A116">
            <v>2003140</v>
          </cell>
          <cell r="B116" t="str">
            <v>BCSU 64TRX  Etsi</v>
          </cell>
          <cell r="C116">
            <v>21081.96</v>
          </cell>
        </row>
        <row r="117">
          <cell r="A117">
            <v>2003141</v>
          </cell>
          <cell r="B117" t="str">
            <v>BCSU 64TRX  Etsi GPRS</v>
          </cell>
          <cell r="C117">
            <v>26748.98</v>
          </cell>
        </row>
        <row r="118">
          <cell r="A118">
            <v>2003142</v>
          </cell>
          <cell r="B118" t="str">
            <v>BCSU 64TRX Etsi EDGE</v>
          </cell>
          <cell r="C118">
            <v>32415.99</v>
          </cell>
        </row>
        <row r="119">
          <cell r="A119">
            <v>2003143</v>
          </cell>
          <cell r="B119" t="str">
            <v>Rack1 BCBE</v>
          </cell>
          <cell r="C119">
            <v>86634.69</v>
          </cell>
        </row>
        <row r="120">
          <cell r="A120">
            <v>2003144</v>
          </cell>
          <cell r="B120" t="str">
            <v>Rack1 BCBE GPRS</v>
          </cell>
          <cell r="C120">
            <v>92301.7</v>
          </cell>
        </row>
        <row r="121">
          <cell r="A121">
            <v>2003145</v>
          </cell>
          <cell r="B121" t="str">
            <v>Rack1 BCBE EDGE</v>
          </cell>
          <cell r="C121">
            <v>97968.71</v>
          </cell>
        </row>
        <row r="122">
          <cell r="A122">
            <v>2003146</v>
          </cell>
          <cell r="B122" t="str">
            <v>Rack1 BCBE</v>
          </cell>
          <cell r="C122">
            <v>86634.69</v>
          </cell>
        </row>
        <row r="123">
          <cell r="A123">
            <v>2003147</v>
          </cell>
          <cell r="B123" t="str">
            <v>Rack1 BCBE Ansi GPRS</v>
          </cell>
          <cell r="C123">
            <v>92301.7</v>
          </cell>
        </row>
        <row r="124">
          <cell r="A124">
            <v>2003148</v>
          </cell>
          <cell r="B124" t="str">
            <v>Rack1 BCBE Ansi EDGE</v>
          </cell>
          <cell r="C124">
            <v>97968.71</v>
          </cell>
        </row>
        <row r="125">
          <cell r="A125">
            <v>2003149</v>
          </cell>
          <cell r="B125" t="str">
            <v>Rack2 BCEE</v>
          </cell>
          <cell r="C125">
            <v>20108.27</v>
          </cell>
        </row>
        <row r="126">
          <cell r="A126">
            <v>2003150</v>
          </cell>
          <cell r="B126" t="str">
            <v>Network Element Documents for BSC2 S10</v>
          </cell>
          <cell r="C126">
            <v>0</v>
          </cell>
        </row>
        <row r="127">
          <cell r="A127">
            <v>2003156</v>
          </cell>
          <cell r="B127" t="str">
            <v>SMLC Common kit for BSCi BSC2i</v>
          </cell>
          <cell r="C127">
            <v>17940</v>
          </cell>
        </row>
        <row r="128">
          <cell r="A128">
            <v>2003157</v>
          </cell>
          <cell r="B128" t="str">
            <v>MBIF-UA BCSU kit for SMCL in BSCE/BSC2E/A</v>
          </cell>
          <cell r="C128">
            <v>1167.4000000000001</v>
          </cell>
        </row>
        <row r="129">
          <cell r="A129">
            <v>2003159</v>
          </cell>
          <cell r="B129" t="str">
            <v>High Capacity Common Units for BSC2Ai</v>
          </cell>
          <cell r="C129">
            <v>28664.66</v>
          </cell>
        </row>
        <row r="130">
          <cell r="A130">
            <v>2003160</v>
          </cell>
          <cell r="B130" t="str">
            <v>SMLC Common kit for BSCE&amp;BSC2E/A</v>
          </cell>
          <cell r="C130">
            <v>21442.2</v>
          </cell>
        </row>
        <row r="131">
          <cell r="A131">
            <v>2003161</v>
          </cell>
          <cell r="B131" t="str">
            <v>High Capacity Common Units for BSC2Ai</v>
          </cell>
          <cell r="C131">
            <v>28664.66</v>
          </cell>
        </row>
        <row r="132">
          <cell r="A132">
            <v>2003162</v>
          </cell>
          <cell r="B132" t="str">
            <v>High Capacity Common Units for BSC2Ei</v>
          </cell>
          <cell r="C132">
            <v>28664.66</v>
          </cell>
        </row>
        <row r="133">
          <cell r="A133">
            <v>2003163</v>
          </cell>
          <cell r="B133" t="str">
            <v>GPRS/EDGE  GSM BSS Functionality per PCU (31*64kbps)ETSI</v>
          </cell>
          <cell r="C133">
            <v>19500</v>
          </cell>
        </row>
        <row r="134">
          <cell r="A134">
            <v>2003164</v>
          </cell>
          <cell r="B134" t="str">
            <v>GPRS/EDGE GSM BSS Functionality per PCU (24*64kbps)ANSI</v>
          </cell>
          <cell r="C134">
            <v>15600</v>
          </cell>
        </row>
        <row r="135">
          <cell r="A135">
            <v>2003171</v>
          </cell>
          <cell r="B135" t="str">
            <v>High Capacity Common Units for BSC2Ei if SMLC</v>
          </cell>
          <cell r="C135">
            <v>11683.46</v>
          </cell>
        </row>
        <row r="136">
          <cell r="A136">
            <v>5000016</v>
          </cell>
          <cell r="B136" t="str">
            <v>Rack TC2E</v>
          </cell>
          <cell r="C136">
            <v>13569.66</v>
          </cell>
        </row>
        <row r="137">
          <cell r="A137">
            <v>5000031</v>
          </cell>
          <cell r="B137" t="str">
            <v>NEBS3 Kit for TCSM2A</v>
          </cell>
          <cell r="C137">
            <v>6980.4513089999991</v>
          </cell>
        </row>
        <row r="138">
          <cell r="A138">
            <v>5000301</v>
          </cell>
          <cell r="B138" t="str">
            <v>Basic Units TC1C Sym</v>
          </cell>
          <cell r="C138">
            <v>5906.42</v>
          </cell>
        </row>
        <row r="139">
          <cell r="A139">
            <v>5000302</v>
          </cell>
          <cell r="B139" t="str">
            <v>Basic Units TC1C Sym</v>
          </cell>
          <cell r="C139">
            <v>5906.42</v>
          </cell>
        </row>
        <row r="140">
          <cell r="A140">
            <v>5000303</v>
          </cell>
          <cell r="B140" t="str">
            <v>Basic Units TC1C Sym - Half Rate</v>
          </cell>
          <cell r="C140">
            <v>6803.68</v>
          </cell>
        </row>
        <row r="141">
          <cell r="A141">
            <v>5000351</v>
          </cell>
          <cell r="B141" t="str">
            <v>Basic Units TC1C Coax</v>
          </cell>
          <cell r="C141">
            <v>5906.42</v>
          </cell>
        </row>
        <row r="142">
          <cell r="A142">
            <v>5000352</v>
          </cell>
          <cell r="B142" t="str">
            <v>Basic Units TC1C Coax</v>
          </cell>
          <cell r="C142">
            <v>5906.42</v>
          </cell>
        </row>
        <row r="143">
          <cell r="A143">
            <v>5000453</v>
          </cell>
          <cell r="B143" t="str">
            <v>Basic Units TC1C Ansi</v>
          </cell>
          <cell r="C143">
            <v>5906.42</v>
          </cell>
        </row>
        <row r="144">
          <cell r="A144">
            <v>5000454</v>
          </cell>
          <cell r="B144" t="str">
            <v>Basic Units TC1C Sym.TCSM2A-C</v>
          </cell>
          <cell r="C144">
            <v>5906.42</v>
          </cell>
        </row>
        <row r="145">
          <cell r="A145">
            <v>5000455</v>
          </cell>
          <cell r="B145" t="str">
            <v>Basic Units TC1C CoaxTCSM2A-C</v>
          </cell>
          <cell r="C145">
            <v>5906.42</v>
          </cell>
        </row>
        <row r="146">
          <cell r="A146">
            <v>5000500</v>
          </cell>
          <cell r="B146" t="str">
            <v>30 Transcoding Channels</v>
          </cell>
          <cell r="C146">
            <v>4939.32</v>
          </cell>
        </row>
        <row r="147">
          <cell r="A147">
            <v>5000600</v>
          </cell>
          <cell r="B147" t="str">
            <v>24 Transcoding Channels Ansi</v>
          </cell>
          <cell r="C147">
            <v>3951.48</v>
          </cell>
        </row>
        <row r="148">
          <cell r="A148">
            <v>5000651</v>
          </cell>
          <cell r="B148" t="str">
            <v>Rack TCSM2A</v>
          </cell>
          <cell r="C148">
            <v>13569.66</v>
          </cell>
        </row>
        <row r="149">
          <cell r="A149">
            <v>5000652</v>
          </cell>
          <cell r="B149" t="str">
            <v>Rack TCSM2A-C</v>
          </cell>
          <cell r="C149">
            <v>13569.66</v>
          </cell>
        </row>
        <row r="150">
          <cell r="A150" t="str">
            <v>BSC.1000</v>
          </cell>
          <cell r="B150" t="str">
            <v>S10 OPT. FEAT PACK</v>
          </cell>
          <cell r="C150">
            <v>139502.60999999999</v>
          </cell>
        </row>
        <row r="151">
          <cell r="A151" t="str">
            <v>BSC.1000.A</v>
          </cell>
          <cell r="B151" t="str">
            <v>S10 OPT. FEAT PACK</v>
          </cell>
          <cell r="C151">
            <v>139502.60999999999</v>
          </cell>
        </row>
        <row r="152">
          <cell r="A152" t="str">
            <v>BSC.1000.B</v>
          </cell>
          <cell r="B152" t="str">
            <v>S10 OPT. FEAT PACK</v>
          </cell>
          <cell r="C152">
            <v>115089.65</v>
          </cell>
        </row>
        <row r="153">
          <cell r="A153" t="str">
            <v>BSC.1000.C</v>
          </cell>
          <cell r="B153" t="str">
            <v>S10 OPT. FEAT PACK</v>
          </cell>
          <cell r="C153">
            <v>94164.27</v>
          </cell>
        </row>
        <row r="154">
          <cell r="A154" t="str">
            <v>BSC.1000.D</v>
          </cell>
          <cell r="B154" t="str">
            <v>S10 OPT. FEAT PACK</v>
          </cell>
          <cell r="C154">
            <v>69751.31</v>
          </cell>
        </row>
        <row r="155">
          <cell r="A155" t="str">
            <v>BSC.1000.E</v>
          </cell>
          <cell r="B155" t="str">
            <v>S10 OPT. FEAT PACK</v>
          </cell>
          <cell r="C155">
            <v>0</v>
          </cell>
        </row>
        <row r="156">
          <cell r="A156" t="str">
            <v>BSC.133</v>
          </cell>
          <cell r="B156" t="str">
            <v>Directed Retry</v>
          </cell>
          <cell r="C156">
            <v>6456.84</v>
          </cell>
        </row>
        <row r="157">
          <cell r="A157" t="str">
            <v>BSC.133.A</v>
          </cell>
          <cell r="B157" t="str">
            <v>Directed Retry</v>
          </cell>
          <cell r="C157">
            <v>6456.84</v>
          </cell>
        </row>
        <row r="158">
          <cell r="A158" t="str">
            <v>BSC.133.B</v>
          </cell>
          <cell r="B158" t="str">
            <v>Directed Retry</v>
          </cell>
          <cell r="C158">
            <v>5326.88</v>
          </cell>
        </row>
        <row r="159">
          <cell r="A159" t="str">
            <v>BSC.133.C</v>
          </cell>
          <cell r="B159" t="str">
            <v>Directed Retry</v>
          </cell>
          <cell r="C159">
            <v>4358.51</v>
          </cell>
        </row>
        <row r="160">
          <cell r="A160" t="str">
            <v>BSC.133.D</v>
          </cell>
          <cell r="B160" t="str">
            <v>Directed Retry</v>
          </cell>
          <cell r="C160">
            <v>3228.55</v>
          </cell>
        </row>
        <row r="161">
          <cell r="A161" t="str">
            <v>BSC.133.E</v>
          </cell>
          <cell r="B161" t="str">
            <v>Directed Retry</v>
          </cell>
          <cell r="C161">
            <v>0</v>
          </cell>
        </row>
        <row r="162">
          <cell r="A162" t="str">
            <v>BSC.144</v>
          </cell>
          <cell r="B162" t="str">
            <v>Queuing and Priority</v>
          </cell>
          <cell r="C162">
            <v>5022.03</v>
          </cell>
        </row>
        <row r="163">
          <cell r="A163" t="str">
            <v>BSC.144.A</v>
          </cell>
          <cell r="B163" t="str">
            <v>Queuing and Priority</v>
          </cell>
          <cell r="C163">
            <v>5022.03</v>
          </cell>
        </row>
        <row r="164">
          <cell r="A164" t="str">
            <v>BSC.144.B</v>
          </cell>
          <cell r="B164" t="str">
            <v>Queuing and Priority</v>
          </cell>
          <cell r="C164">
            <v>4143.1000000000004</v>
          </cell>
        </row>
        <row r="165">
          <cell r="A165" t="str">
            <v>BSC.144.C</v>
          </cell>
          <cell r="B165" t="str">
            <v>Queuing and Priority</v>
          </cell>
          <cell r="C165">
            <v>3389.88</v>
          </cell>
        </row>
        <row r="166">
          <cell r="A166" t="str">
            <v>BSC.144.D</v>
          </cell>
          <cell r="B166" t="str">
            <v>Queuing and Priority</v>
          </cell>
          <cell r="C166">
            <v>2510.9499999999998</v>
          </cell>
        </row>
        <row r="167">
          <cell r="A167" t="str">
            <v>BSC.144.E</v>
          </cell>
          <cell r="B167" t="str">
            <v>Queuing and Priority</v>
          </cell>
          <cell r="C167">
            <v>0</v>
          </cell>
        </row>
        <row r="168">
          <cell r="A168" t="str">
            <v>BSC.153</v>
          </cell>
          <cell r="B168" t="str">
            <v>Proms Voice Vol. Adj.+0dB Upl. Adapt Downlk.</v>
          </cell>
          <cell r="C168">
            <v>65.650000000000006</v>
          </cell>
        </row>
        <row r="169">
          <cell r="A169" t="str">
            <v>BSC.177</v>
          </cell>
          <cell r="B169" t="str">
            <v>Transmission management</v>
          </cell>
          <cell r="C169">
            <v>0</v>
          </cell>
        </row>
        <row r="170">
          <cell r="A170" t="str">
            <v>BSC.185</v>
          </cell>
          <cell r="B170" t="str">
            <v>Intelligent BTS Shutdown due to mains break</v>
          </cell>
          <cell r="C170">
            <v>4776.07</v>
          </cell>
        </row>
        <row r="171">
          <cell r="A171" t="str">
            <v>BSC.185.A</v>
          </cell>
          <cell r="B171" t="str">
            <v>Intelligent BTS Shutdown due to mains break</v>
          </cell>
          <cell r="C171">
            <v>4776.07</v>
          </cell>
        </row>
        <row r="172">
          <cell r="A172" t="str">
            <v>BSC.185.B</v>
          </cell>
          <cell r="B172" t="str">
            <v>Intelligent BTS Shutdown due to mains break</v>
          </cell>
          <cell r="C172">
            <v>3940.17</v>
          </cell>
        </row>
        <row r="173">
          <cell r="A173" t="str">
            <v>BSC.185.C</v>
          </cell>
          <cell r="B173" t="str">
            <v>Intelligent BTS Shutdown due to mains break</v>
          </cell>
          <cell r="C173">
            <v>3223.87</v>
          </cell>
        </row>
        <row r="174">
          <cell r="A174" t="str">
            <v>BSC.185.D</v>
          </cell>
          <cell r="B174" t="str">
            <v>Intelligent BTS Shutdown due to mains break</v>
          </cell>
          <cell r="C174">
            <v>2387.9699999999998</v>
          </cell>
        </row>
        <row r="175">
          <cell r="A175" t="str">
            <v>BSC.185.E</v>
          </cell>
          <cell r="B175" t="str">
            <v>Intelligent BTS Shutdown due to mains break</v>
          </cell>
          <cell r="C175">
            <v>0</v>
          </cell>
        </row>
        <row r="176">
          <cell r="A176" t="str">
            <v>BSC.198</v>
          </cell>
          <cell r="B176" t="str">
            <v>BTS Remote MMI from BSC</v>
          </cell>
          <cell r="C176">
            <v>3587.09</v>
          </cell>
        </row>
        <row r="177">
          <cell r="A177" t="str">
            <v>BSC.198.A</v>
          </cell>
          <cell r="B177" t="str">
            <v>BTS Remote MMI from BSC</v>
          </cell>
          <cell r="C177">
            <v>3587.09</v>
          </cell>
        </row>
        <row r="178">
          <cell r="A178" t="str">
            <v>BSC.198.B</v>
          </cell>
          <cell r="B178" t="str">
            <v>BTS Remote MMI from BSC</v>
          </cell>
          <cell r="C178">
            <v>2959.32</v>
          </cell>
        </row>
        <row r="179">
          <cell r="A179" t="str">
            <v>BSC.198.C</v>
          </cell>
          <cell r="B179" t="str">
            <v>BTS Remote MMI from BSC</v>
          </cell>
          <cell r="C179">
            <v>2421.25</v>
          </cell>
        </row>
        <row r="180">
          <cell r="A180" t="str">
            <v>BSC.198.D</v>
          </cell>
          <cell r="B180" t="str">
            <v>BTS Remote MMI from BSC</v>
          </cell>
          <cell r="C180">
            <v>1793.48</v>
          </cell>
        </row>
        <row r="181">
          <cell r="A181" t="str">
            <v>BSC.198.E</v>
          </cell>
          <cell r="B181" t="str">
            <v>BTS Remote MMI from BSC</v>
          </cell>
          <cell r="C181">
            <v>0</v>
          </cell>
        </row>
        <row r="182">
          <cell r="A182" t="str">
            <v>BSC.215</v>
          </cell>
          <cell r="B182" t="str">
            <v>Proms Voice Vol. Adj.Uplk. &amp; Dwlk(fix.gain)</v>
          </cell>
          <cell r="C182">
            <v>65.650000000000006</v>
          </cell>
        </row>
        <row r="183">
          <cell r="A183" t="str">
            <v>BSC.220</v>
          </cell>
          <cell r="B183" t="str">
            <v>C/I based handover candidate evaluation</v>
          </cell>
          <cell r="C183">
            <v>5964.79</v>
          </cell>
        </row>
        <row r="184">
          <cell r="A184" t="str">
            <v>BSC.220.A</v>
          </cell>
          <cell r="B184" t="str">
            <v>C/I based handover candidate evaluation</v>
          </cell>
          <cell r="C184">
            <v>5964.79</v>
          </cell>
        </row>
        <row r="185">
          <cell r="A185" t="str">
            <v>BSC.220.B</v>
          </cell>
          <cell r="B185" t="str">
            <v>C/I based handover candidate evaluation</v>
          </cell>
          <cell r="C185">
            <v>4921.0200000000004</v>
          </cell>
        </row>
        <row r="186">
          <cell r="A186" t="str">
            <v>BSC.220.C</v>
          </cell>
          <cell r="B186" t="str">
            <v>C/I based handover candidate evaluation</v>
          </cell>
          <cell r="C186">
            <v>4026.36</v>
          </cell>
        </row>
        <row r="187">
          <cell r="A187" t="str">
            <v>BSC.220.D</v>
          </cell>
          <cell r="B187" t="str">
            <v>C/I based handover candidate evaluation</v>
          </cell>
          <cell r="C187">
            <v>2982.59</v>
          </cell>
        </row>
        <row r="188">
          <cell r="A188" t="str">
            <v>BSC.220.E</v>
          </cell>
          <cell r="B188" t="str">
            <v>C/I based handover candidate evaluation</v>
          </cell>
          <cell r="C188">
            <v>0</v>
          </cell>
        </row>
        <row r="189">
          <cell r="A189" t="str">
            <v>BSC.223</v>
          </cell>
          <cell r="B189" t="str">
            <v>Extended cell radius</v>
          </cell>
          <cell r="C189">
            <v>1503.19</v>
          </cell>
        </row>
        <row r="190">
          <cell r="A190" t="str">
            <v>BSC.224</v>
          </cell>
          <cell r="B190" t="str">
            <v>Intelligent Underlay Overlay</v>
          </cell>
          <cell r="C190">
            <v>35871.42</v>
          </cell>
        </row>
        <row r="191">
          <cell r="A191" t="str">
            <v>BSC.224.A</v>
          </cell>
          <cell r="B191" t="str">
            <v>Intelligent Underlay Overlay</v>
          </cell>
          <cell r="C191">
            <v>35871.42</v>
          </cell>
        </row>
        <row r="192">
          <cell r="A192" t="str">
            <v>BSC.224.B</v>
          </cell>
          <cell r="B192" t="str">
            <v>Intelligent Underlay Overlay</v>
          </cell>
          <cell r="C192">
            <v>29593.98</v>
          </cell>
        </row>
        <row r="193">
          <cell r="A193" t="str">
            <v>BSC.224.C</v>
          </cell>
          <cell r="B193" t="str">
            <v>Intelligent Underlay Overlay</v>
          </cell>
          <cell r="C193">
            <v>24213.15</v>
          </cell>
        </row>
        <row r="194">
          <cell r="A194" t="str">
            <v>BSC.224.D</v>
          </cell>
          <cell r="B194" t="str">
            <v>Intelligent Underlay Overlay</v>
          </cell>
          <cell r="C194">
            <v>17935.580000000002</v>
          </cell>
        </row>
        <row r="195">
          <cell r="A195" t="str">
            <v>BSC.224.E</v>
          </cell>
          <cell r="B195" t="str">
            <v>Intelligent Underlay Overlay</v>
          </cell>
          <cell r="C195">
            <v>0</v>
          </cell>
        </row>
        <row r="196">
          <cell r="A196" t="str">
            <v>BSC.227</v>
          </cell>
          <cell r="B196" t="str">
            <v>Satellite A-bis</v>
          </cell>
          <cell r="C196">
            <v>265.72000000000003</v>
          </cell>
        </row>
        <row r="197">
          <cell r="A197" t="str">
            <v>BSC.227.A</v>
          </cell>
          <cell r="B197" t="str">
            <v>Satellite A-bis</v>
          </cell>
          <cell r="C197">
            <v>265.72000000000003</v>
          </cell>
        </row>
        <row r="198">
          <cell r="A198" t="str">
            <v>BSC.252</v>
          </cell>
          <cell r="B198" t="str">
            <v>Satellite A-ter</v>
          </cell>
          <cell r="C198">
            <v>265.72000000000003</v>
          </cell>
        </row>
        <row r="199">
          <cell r="A199" t="str">
            <v>BSC.252.A</v>
          </cell>
          <cell r="B199" t="str">
            <v>Satellite A-ter</v>
          </cell>
          <cell r="C199">
            <v>265.72000000000003</v>
          </cell>
        </row>
        <row r="200">
          <cell r="A200" t="str">
            <v>BSC.260</v>
          </cell>
          <cell r="B200" t="str">
            <v>Radionetwork optimization statistics</v>
          </cell>
          <cell r="C200">
            <v>5964.79</v>
          </cell>
        </row>
        <row r="201">
          <cell r="A201" t="str">
            <v>BSC.260.A</v>
          </cell>
          <cell r="B201" t="str">
            <v>Radionetwork optimization statistics</v>
          </cell>
          <cell r="C201">
            <v>5964.79</v>
          </cell>
        </row>
        <row r="202">
          <cell r="A202" t="str">
            <v>BSC.260.B</v>
          </cell>
          <cell r="B202" t="str">
            <v>Radionetwork optimization statistics</v>
          </cell>
          <cell r="C202">
            <v>4921.0200000000004</v>
          </cell>
        </row>
        <row r="203">
          <cell r="A203" t="str">
            <v>BSC.260.C</v>
          </cell>
          <cell r="B203" t="str">
            <v>Radionetwork optimization statistics</v>
          </cell>
          <cell r="C203">
            <v>4026.36</v>
          </cell>
        </row>
        <row r="204">
          <cell r="A204" t="str">
            <v>BSC.260.D</v>
          </cell>
          <cell r="B204" t="str">
            <v>Radionetwork optimization statistics</v>
          </cell>
          <cell r="C204">
            <v>2982.59</v>
          </cell>
        </row>
        <row r="205">
          <cell r="A205" t="str">
            <v>BSC.260.E</v>
          </cell>
          <cell r="B205" t="str">
            <v>Radionetwork optimization statistics</v>
          </cell>
          <cell r="C205">
            <v>0</v>
          </cell>
        </row>
        <row r="206">
          <cell r="A206" t="str">
            <v>BSC.266</v>
          </cell>
          <cell r="B206" t="str">
            <v>Large Capacity BSC</v>
          </cell>
          <cell r="C206">
            <v>0</v>
          </cell>
        </row>
        <row r="207">
          <cell r="A207" t="str">
            <v>BSC.276</v>
          </cell>
          <cell r="B207" t="str">
            <v>Impr. sol. for ext. cell radius (includes 223)</v>
          </cell>
          <cell r="C207">
            <v>1503.19</v>
          </cell>
        </row>
        <row r="208">
          <cell r="A208" t="str">
            <v>BSC.276.A</v>
          </cell>
          <cell r="B208" t="str">
            <v>Impr. sol. for ext. cell radius (includes 223)</v>
          </cell>
          <cell r="C208">
            <v>1503.19</v>
          </cell>
        </row>
        <row r="209">
          <cell r="A209" t="str">
            <v>BSC.277.A</v>
          </cell>
          <cell r="B209" t="str">
            <v>Enhanced Full Rate Codec ETSI</v>
          </cell>
          <cell r="C209">
            <v>6559.28</v>
          </cell>
        </row>
        <row r="210">
          <cell r="A210" t="str">
            <v>BSC.277.B</v>
          </cell>
          <cell r="B210" t="str">
            <v>Enhanced Full Rate Codec ETSI</v>
          </cell>
          <cell r="C210">
            <v>5247.45</v>
          </cell>
        </row>
        <row r="211">
          <cell r="A211" t="str">
            <v>BSC.277.C</v>
          </cell>
          <cell r="B211" t="str">
            <v>Enhanced Full Rate Codec ETSI</v>
          </cell>
          <cell r="C211">
            <v>3935.62</v>
          </cell>
        </row>
        <row r="212">
          <cell r="A212" t="str">
            <v>BSC.277.D</v>
          </cell>
          <cell r="B212" t="str">
            <v>Enhanced Full Rate Codec ETSI</v>
          </cell>
          <cell r="C212">
            <v>2623.79</v>
          </cell>
        </row>
        <row r="213">
          <cell r="A213" t="str">
            <v>BSC.277.E</v>
          </cell>
          <cell r="B213" t="str">
            <v>Enhanced Full Rate Codec ETSI</v>
          </cell>
          <cell r="C213">
            <v>1311.83</v>
          </cell>
        </row>
        <row r="214">
          <cell r="A214" t="str">
            <v>BSC.277.F</v>
          </cell>
          <cell r="B214" t="str">
            <v>Enhanced Full Rate Codec ETSI</v>
          </cell>
          <cell r="C214">
            <v>0</v>
          </cell>
        </row>
        <row r="215">
          <cell r="A215" t="str">
            <v>BSC.278</v>
          </cell>
          <cell r="B215" t="str">
            <v>MS Speed Detection</v>
          </cell>
          <cell r="C215">
            <v>3279.64</v>
          </cell>
        </row>
        <row r="216">
          <cell r="A216" t="str">
            <v>BSC.278.A</v>
          </cell>
          <cell r="B216" t="str">
            <v>MS Speed Detection</v>
          </cell>
          <cell r="C216">
            <v>3279.64</v>
          </cell>
        </row>
        <row r="217">
          <cell r="A217" t="str">
            <v>BSC.278.B</v>
          </cell>
          <cell r="B217" t="str">
            <v>MS Speed Detection</v>
          </cell>
          <cell r="C217">
            <v>2705.69</v>
          </cell>
        </row>
        <row r="218">
          <cell r="A218" t="str">
            <v>BSC.278.C</v>
          </cell>
          <cell r="B218" t="str">
            <v>MS Speed Detection</v>
          </cell>
          <cell r="C218">
            <v>2213.77</v>
          </cell>
        </row>
        <row r="219">
          <cell r="A219" t="str">
            <v>BSC.278.D</v>
          </cell>
          <cell r="B219" t="str">
            <v>MS Speed Detection</v>
          </cell>
          <cell r="C219">
            <v>1639.82</v>
          </cell>
        </row>
        <row r="220">
          <cell r="A220" t="str">
            <v>BSC.278.E</v>
          </cell>
          <cell r="B220" t="str">
            <v>MS Speed Detection</v>
          </cell>
          <cell r="C220">
            <v>0</v>
          </cell>
        </row>
        <row r="221">
          <cell r="A221" t="str">
            <v>BSC.280</v>
          </cell>
          <cell r="B221" t="str">
            <v>C2 Cell reselection parameter (old BSS5590)</v>
          </cell>
          <cell r="C221">
            <v>2869.75</v>
          </cell>
        </row>
        <row r="222">
          <cell r="A222" t="str">
            <v>BSC.280.A</v>
          </cell>
          <cell r="B222" t="str">
            <v>C2 Cell reselection parameter (old BSS5590)</v>
          </cell>
          <cell r="C222">
            <v>2869.75</v>
          </cell>
        </row>
        <row r="223">
          <cell r="A223" t="str">
            <v>BSC.280.B</v>
          </cell>
          <cell r="B223" t="str">
            <v>C2 Cell reselection parameter (old BSS5590)</v>
          </cell>
          <cell r="C223">
            <v>2367.4299999999998</v>
          </cell>
        </row>
        <row r="224">
          <cell r="A224" t="str">
            <v>BSC.280.C</v>
          </cell>
          <cell r="B224" t="str">
            <v>C2 Cell reselection parameter (old BSS5590)</v>
          </cell>
          <cell r="C224">
            <v>1937</v>
          </cell>
        </row>
        <row r="225">
          <cell r="A225" t="str">
            <v>BSC.280.D</v>
          </cell>
          <cell r="B225" t="str">
            <v>C2 Cell reselection parameter (old BSS5590)</v>
          </cell>
          <cell r="C225">
            <v>1434.94</v>
          </cell>
        </row>
        <row r="226">
          <cell r="A226" t="str">
            <v>BSC.280.E</v>
          </cell>
          <cell r="B226" t="str">
            <v>C2 Cell reselection parameter (old BSS5590)</v>
          </cell>
          <cell r="C226">
            <v>0</v>
          </cell>
        </row>
        <row r="227">
          <cell r="A227" t="str">
            <v>BSC.290</v>
          </cell>
          <cell r="B227" t="str">
            <v>Dual band GSM/DCS</v>
          </cell>
          <cell r="C227">
            <v>52474.63</v>
          </cell>
        </row>
        <row r="228">
          <cell r="A228" t="str">
            <v>BSC.290.A</v>
          </cell>
          <cell r="B228" t="str">
            <v>Dual band GSM/DCS</v>
          </cell>
          <cell r="C228">
            <v>52474.63</v>
          </cell>
        </row>
        <row r="229">
          <cell r="A229" t="str">
            <v>BSC.290.B</v>
          </cell>
          <cell r="B229" t="str">
            <v>Dual band GSM/DCS</v>
          </cell>
          <cell r="C229">
            <v>43291.56</v>
          </cell>
        </row>
        <row r="230">
          <cell r="A230" t="str">
            <v>BSC.290.C</v>
          </cell>
          <cell r="B230" t="str">
            <v>Dual band GSM/DCS</v>
          </cell>
          <cell r="C230">
            <v>35420.32</v>
          </cell>
        </row>
        <row r="231">
          <cell r="A231" t="str">
            <v>BSC.290.D</v>
          </cell>
          <cell r="B231" t="str">
            <v>Dual band GSM/DCS</v>
          </cell>
          <cell r="C231">
            <v>26237.38</v>
          </cell>
        </row>
        <row r="232">
          <cell r="A232" t="str">
            <v>BSC.290.E</v>
          </cell>
          <cell r="B232" t="str">
            <v>Dual band GSM/DCS</v>
          </cell>
          <cell r="C232">
            <v>0</v>
          </cell>
        </row>
        <row r="233">
          <cell r="A233" t="str">
            <v>BSC.300</v>
          </cell>
          <cell r="B233" t="str">
            <v>Half Rate</v>
          </cell>
          <cell r="C233">
            <v>3279.64</v>
          </cell>
        </row>
        <row r="234">
          <cell r="A234" t="str">
            <v>BSC.300.A</v>
          </cell>
          <cell r="B234" t="str">
            <v>Half Rate</v>
          </cell>
          <cell r="C234">
            <v>3279.67</v>
          </cell>
        </row>
        <row r="235">
          <cell r="A235" t="str">
            <v>BSC.300.B</v>
          </cell>
          <cell r="B235" t="str">
            <v>Half Rate</v>
          </cell>
          <cell r="C235">
            <v>2733.12</v>
          </cell>
        </row>
        <row r="236">
          <cell r="A236" t="str">
            <v>BSC.300.C</v>
          </cell>
          <cell r="B236" t="str">
            <v>Half Rate</v>
          </cell>
          <cell r="C236">
            <v>2186.4699999999998</v>
          </cell>
        </row>
        <row r="237">
          <cell r="A237" t="str">
            <v>BSC.300.D</v>
          </cell>
          <cell r="B237" t="str">
            <v>Half Rate</v>
          </cell>
          <cell r="C237">
            <v>1639.82</v>
          </cell>
        </row>
        <row r="238">
          <cell r="A238" t="str">
            <v>BSC.310</v>
          </cell>
          <cell r="B238" t="str">
            <v>Enhanced Full Rate Codec ANSI</v>
          </cell>
          <cell r="C238">
            <v>5247.45</v>
          </cell>
        </row>
        <row r="239">
          <cell r="A239" t="str">
            <v>BSC.310.A</v>
          </cell>
          <cell r="B239" t="str">
            <v>Enhanced Full Rate Codec ANSI</v>
          </cell>
          <cell r="C239">
            <v>5247.45</v>
          </cell>
        </row>
        <row r="240">
          <cell r="A240" t="str">
            <v>BSC.310.B</v>
          </cell>
          <cell r="B240" t="str">
            <v>Enhanced Full Rate Codec ANSI</v>
          </cell>
          <cell r="C240">
            <v>4197.96</v>
          </cell>
        </row>
        <row r="241">
          <cell r="A241" t="str">
            <v>BSC.310.C</v>
          </cell>
          <cell r="B241" t="str">
            <v>Enhanced Full Rate Codec ANSI</v>
          </cell>
          <cell r="C241">
            <v>3148.47</v>
          </cell>
        </row>
        <row r="242">
          <cell r="A242" t="str">
            <v>BSC.310.D</v>
          </cell>
          <cell r="B242" t="str">
            <v>Enhanced Full Rate Codec ANSI</v>
          </cell>
          <cell r="C242">
            <v>2098.98</v>
          </cell>
        </row>
        <row r="243">
          <cell r="A243" t="str">
            <v>BSC.310.E</v>
          </cell>
          <cell r="B243" t="str">
            <v>Enhanced Full Rate Codec ANSI</v>
          </cell>
          <cell r="C243">
            <v>1049.49</v>
          </cell>
        </row>
        <row r="244">
          <cell r="A244" t="str">
            <v>BSC.310.F</v>
          </cell>
          <cell r="B244" t="str">
            <v>Enhanced Full Rate Codec ANSI</v>
          </cell>
          <cell r="C244">
            <v>0</v>
          </cell>
        </row>
        <row r="245">
          <cell r="A245" t="str">
            <v>BSC.330</v>
          </cell>
          <cell r="B245" t="str">
            <v>Accoustic Echo Canceller (Etsi)</v>
          </cell>
          <cell r="C245">
            <v>1950</v>
          </cell>
        </row>
        <row r="246">
          <cell r="A246" t="str">
            <v>BSC.330.A</v>
          </cell>
          <cell r="B246" t="str">
            <v>Accoustic Echo Canceller (Etsi)</v>
          </cell>
          <cell r="C246">
            <v>1950</v>
          </cell>
        </row>
        <row r="247">
          <cell r="A247" t="str">
            <v>BSC.330.B</v>
          </cell>
          <cell r="B247" t="str">
            <v>Accoustic Echo Canceller (Etsi)</v>
          </cell>
          <cell r="C247">
            <v>1560</v>
          </cell>
        </row>
        <row r="248">
          <cell r="A248" t="str">
            <v>BSC.330.C</v>
          </cell>
          <cell r="B248" t="str">
            <v>Accoustic Echo Canceller (Etsi)</v>
          </cell>
          <cell r="C248">
            <v>1170</v>
          </cell>
        </row>
        <row r="249">
          <cell r="A249" t="str">
            <v>BSC.330.D</v>
          </cell>
          <cell r="B249" t="str">
            <v>Accoustic Echo Canceller (Etsi)</v>
          </cell>
          <cell r="C249">
            <v>780</v>
          </cell>
        </row>
        <row r="250">
          <cell r="A250" t="str">
            <v>BSC.330.E</v>
          </cell>
          <cell r="B250" t="str">
            <v>Accoustic Echo Canceller (Etsi)</v>
          </cell>
          <cell r="C250">
            <v>390</v>
          </cell>
        </row>
        <row r="251">
          <cell r="A251" t="str">
            <v>BSC.330.F</v>
          </cell>
          <cell r="B251" t="str">
            <v>Accoustic Echo Canceller (Etsi)</v>
          </cell>
          <cell r="C251">
            <v>0</v>
          </cell>
        </row>
        <row r="252">
          <cell r="A252" t="str">
            <v>BSC.335</v>
          </cell>
          <cell r="B252" t="str">
            <v>Accoustic Echo Canceller (Ansi)</v>
          </cell>
          <cell r="C252">
            <v>1560</v>
          </cell>
        </row>
        <row r="253">
          <cell r="A253" t="str">
            <v>BSC.335.A</v>
          </cell>
          <cell r="B253" t="str">
            <v>Accoustic Echo Canceller (Ansi)</v>
          </cell>
          <cell r="C253">
            <v>1560</v>
          </cell>
        </row>
        <row r="254">
          <cell r="A254" t="str">
            <v>BSC.335.B</v>
          </cell>
          <cell r="B254" t="str">
            <v>Accoustic Echo Canceller (Ansi)</v>
          </cell>
          <cell r="C254">
            <v>1248</v>
          </cell>
        </row>
        <row r="255">
          <cell r="A255" t="str">
            <v>BSC.335.C</v>
          </cell>
          <cell r="B255" t="str">
            <v>Accoustic Echo Canceller (Ansi)</v>
          </cell>
          <cell r="C255">
            <v>936</v>
          </cell>
        </row>
        <row r="256">
          <cell r="A256" t="str">
            <v>BSC.335.D</v>
          </cell>
          <cell r="B256" t="str">
            <v>Accoustic Echo Canceller (Ansi)</v>
          </cell>
          <cell r="C256">
            <v>624</v>
          </cell>
        </row>
        <row r="257">
          <cell r="A257" t="str">
            <v>BSC.335.E</v>
          </cell>
          <cell r="B257" t="str">
            <v>Accoustic Echo Canceller (Ansi)</v>
          </cell>
          <cell r="C257">
            <v>312</v>
          </cell>
        </row>
        <row r="258">
          <cell r="A258" t="str">
            <v>BSC.335.F</v>
          </cell>
          <cell r="B258" t="str">
            <v>Accoustic Echo Canceller (Ansi)</v>
          </cell>
          <cell r="C258">
            <v>0</v>
          </cell>
        </row>
        <row r="259">
          <cell r="A259" t="str">
            <v>BSC.360</v>
          </cell>
          <cell r="B259" t="str">
            <v>High speed circuit switched data (Etsi)</v>
          </cell>
          <cell r="C259">
            <v>15305.16</v>
          </cell>
        </row>
        <row r="260">
          <cell r="A260" t="str">
            <v>BSC.360.A</v>
          </cell>
          <cell r="B260" t="str">
            <v>High speed circuit switched data (Etsi) per A PCM</v>
          </cell>
          <cell r="C260">
            <v>15305.16</v>
          </cell>
        </row>
        <row r="261">
          <cell r="A261" t="str">
            <v>BSC.365</v>
          </cell>
          <cell r="B261" t="str">
            <v>High speed circuit switched data (Ansi)</v>
          </cell>
          <cell r="C261">
            <v>12244.05</v>
          </cell>
        </row>
        <row r="262">
          <cell r="A262" t="str">
            <v>BSC.365.A</v>
          </cell>
          <cell r="B262" t="str">
            <v>High speed circuit switched data (Ansi) per A PCM</v>
          </cell>
          <cell r="C262">
            <v>12244.05</v>
          </cell>
        </row>
        <row r="263">
          <cell r="A263" t="str">
            <v>BSC.370</v>
          </cell>
          <cell r="B263" t="str">
            <v>Intelligent frequency hopping (IFH)</v>
          </cell>
          <cell r="C263">
            <v>6559.28</v>
          </cell>
        </row>
        <row r="264">
          <cell r="A264" t="str">
            <v>BSC.370.A</v>
          </cell>
          <cell r="B264" t="str">
            <v>Intelligent frequency hopping (IFH)</v>
          </cell>
          <cell r="C264">
            <v>6559.28</v>
          </cell>
        </row>
        <row r="265">
          <cell r="A265" t="str">
            <v>BSC.370.B</v>
          </cell>
          <cell r="B265" t="str">
            <v>Intelligent frequency hopping (IFH)</v>
          </cell>
          <cell r="C265">
            <v>5411.51</v>
          </cell>
        </row>
        <row r="266">
          <cell r="A266" t="str">
            <v>BSC.370.C</v>
          </cell>
          <cell r="B266" t="str">
            <v>Intelligent frequency hopping (IFH)</v>
          </cell>
          <cell r="C266">
            <v>4427.54</v>
          </cell>
        </row>
        <row r="267">
          <cell r="A267" t="str">
            <v>BSC.370.D</v>
          </cell>
          <cell r="B267" t="str">
            <v>Intelligent frequency hopping (IFH)</v>
          </cell>
          <cell r="C267">
            <v>3279.64</v>
          </cell>
        </row>
        <row r="268">
          <cell r="A268" t="str">
            <v>BSC.370.E</v>
          </cell>
          <cell r="B268" t="str">
            <v>Intelligent frequency hopping (IFH)</v>
          </cell>
          <cell r="C268">
            <v>0</v>
          </cell>
        </row>
        <row r="269">
          <cell r="A269" t="str">
            <v>BSC.380</v>
          </cell>
          <cell r="B269" t="str">
            <v>Cell broadcast interface to cell broadcast centre</v>
          </cell>
          <cell r="C269">
            <v>8199.1</v>
          </cell>
        </row>
        <row r="270">
          <cell r="A270" t="str">
            <v>BSC.380.A</v>
          </cell>
          <cell r="B270" t="str">
            <v>Cell broadcast interface to cell broadcast centre</v>
          </cell>
          <cell r="C270">
            <v>8199.1</v>
          </cell>
        </row>
        <row r="271">
          <cell r="A271" t="str">
            <v>BSC.380.B</v>
          </cell>
          <cell r="B271" t="str">
            <v>Cell broadcast interface to cell broadcast centre</v>
          </cell>
          <cell r="C271">
            <v>6764.42</v>
          </cell>
        </row>
        <row r="272">
          <cell r="A272" t="str">
            <v>BSC.380.C</v>
          </cell>
          <cell r="B272" t="str">
            <v>Cell broadcast interface to cell broadcast centre</v>
          </cell>
          <cell r="C272">
            <v>5534.49</v>
          </cell>
        </row>
        <row r="273">
          <cell r="A273" t="str">
            <v>BSC.380.D</v>
          </cell>
          <cell r="B273" t="str">
            <v>Cell broadcast interface to cell broadcast centre</v>
          </cell>
          <cell r="C273">
            <v>4099.55</v>
          </cell>
        </row>
        <row r="274">
          <cell r="A274" t="str">
            <v>BSC.380.E</v>
          </cell>
          <cell r="B274" t="str">
            <v>Cell broadcast interface to cell broadcast centre</v>
          </cell>
          <cell r="C274">
            <v>0</v>
          </cell>
        </row>
        <row r="275">
          <cell r="A275" t="str">
            <v>BSC.390</v>
          </cell>
          <cell r="B275" t="str">
            <v>Dynamic SDCCH allocation</v>
          </cell>
          <cell r="C275">
            <v>5903.43</v>
          </cell>
        </row>
        <row r="276">
          <cell r="A276" t="str">
            <v>BSC.390.A</v>
          </cell>
          <cell r="B276" t="str">
            <v>Dynamic SDCCH allocation</v>
          </cell>
          <cell r="C276">
            <v>5903.43</v>
          </cell>
        </row>
        <row r="277">
          <cell r="A277" t="str">
            <v>BSC.390.B</v>
          </cell>
          <cell r="B277" t="str">
            <v>Dynamic SDCCH allocation</v>
          </cell>
          <cell r="C277">
            <v>4870.32</v>
          </cell>
        </row>
        <row r="278">
          <cell r="A278" t="str">
            <v>BSC.390.C</v>
          </cell>
          <cell r="B278" t="str">
            <v>Dynamic SDCCH allocation</v>
          </cell>
          <cell r="C278">
            <v>3984.76</v>
          </cell>
        </row>
        <row r="279">
          <cell r="A279" t="str">
            <v>BSC.390.D</v>
          </cell>
          <cell r="B279" t="str">
            <v>Dynamic SDCCH allocation</v>
          </cell>
          <cell r="C279">
            <v>2951.65</v>
          </cell>
        </row>
        <row r="280">
          <cell r="A280" t="str">
            <v>BSC.390.E</v>
          </cell>
          <cell r="B280" t="str">
            <v>Dynamic SDCCH allocation</v>
          </cell>
          <cell r="C280">
            <v>0</v>
          </cell>
        </row>
        <row r="281">
          <cell r="A281" t="str">
            <v>BSC.430</v>
          </cell>
          <cell r="B281" t="str">
            <v>New Flexible Maio Management</v>
          </cell>
          <cell r="C281">
            <v>5028.79</v>
          </cell>
        </row>
        <row r="282">
          <cell r="A282" t="str">
            <v>BSC.430.A</v>
          </cell>
          <cell r="B282" t="str">
            <v>New Flexible Maio Management</v>
          </cell>
          <cell r="C282">
            <v>5028.79</v>
          </cell>
        </row>
        <row r="283">
          <cell r="A283" t="str">
            <v>BSC.430.B</v>
          </cell>
          <cell r="B283" t="str">
            <v>New Flexible Maio Management</v>
          </cell>
          <cell r="C283">
            <v>4148.82</v>
          </cell>
        </row>
        <row r="284">
          <cell r="A284" t="str">
            <v>BSC.430.C</v>
          </cell>
          <cell r="B284" t="str">
            <v>New Flexible Maio Management</v>
          </cell>
          <cell r="C284">
            <v>3394.43</v>
          </cell>
        </row>
        <row r="285">
          <cell r="A285" t="str">
            <v>BSC.430.D</v>
          </cell>
          <cell r="B285" t="str">
            <v>New Flexible Maio Management</v>
          </cell>
          <cell r="C285">
            <v>2514.46</v>
          </cell>
        </row>
        <row r="286">
          <cell r="A286" t="str">
            <v>BSC.430.E</v>
          </cell>
          <cell r="B286" t="str">
            <v>New Flexible Maio Management</v>
          </cell>
          <cell r="C286">
            <v>0</v>
          </cell>
        </row>
        <row r="287">
          <cell r="A287" t="str">
            <v>BSC.440</v>
          </cell>
          <cell r="B287" t="str">
            <v>Advanced Multilayer Handling  AMH</v>
          </cell>
          <cell r="C287">
            <v>7379.19</v>
          </cell>
        </row>
        <row r="288">
          <cell r="A288" t="str">
            <v>BSC.440.A</v>
          </cell>
          <cell r="B288" t="str">
            <v>Advanced Multilayer Handling  AMH</v>
          </cell>
          <cell r="C288">
            <v>7379.19</v>
          </cell>
        </row>
        <row r="289">
          <cell r="A289" t="str">
            <v>BSC.440.B</v>
          </cell>
          <cell r="B289" t="str">
            <v>Advanced Multilayer Handling  AMH</v>
          </cell>
          <cell r="C289">
            <v>6087.9</v>
          </cell>
        </row>
        <row r="290">
          <cell r="A290" t="str">
            <v>BSC.440.C</v>
          </cell>
          <cell r="B290" t="str">
            <v>Advanced Multilayer Handling  AMH</v>
          </cell>
          <cell r="C290">
            <v>4980.95</v>
          </cell>
        </row>
        <row r="291">
          <cell r="A291" t="str">
            <v>BSC.440.D</v>
          </cell>
          <cell r="B291" t="str">
            <v>Advanced Multilayer Handling  AMH</v>
          </cell>
          <cell r="C291">
            <v>3689.66</v>
          </cell>
        </row>
        <row r="292">
          <cell r="A292" t="str">
            <v>BSC.440.E</v>
          </cell>
          <cell r="B292" t="str">
            <v>Advanced Multilayer Handling AMH</v>
          </cell>
          <cell r="C292">
            <v>0</v>
          </cell>
        </row>
        <row r="293">
          <cell r="A293" t="str">
            <v>BSC.450</v>
          </cell>
          <cell r="B293" t="str">
            <v>Direct Access to Desired Layer/Band</v>
          </cell>
          <cell r="C293">
            <v>6149.39</v>
          </cell>
        </row>
        <row r="294">
          <cell r="A294" t="str">
            <v>BSC.450.A</v>
          </cell>
          <cell r="B294" t="str">
            <v>Direct Access to Desired Layer/Band</v>
          </cell>
          <cell r="C294">
            <v>6149.39</v>
          </cell>
        </row>
        <row r="295">
          <cell r="A295" t="str">
            <v>BSC.450.B</v>
          </cell>
          <cell r="B295" t="str">
            <v>Direct Access to Desired Layer/Band</v>
          </cell>
          <cell r="C295">
            <v>5073.25</v>
          </cell>
        </row>
        <row r="296">
          <cell r="A296" t="str">
            <v>BSC.450.C</v>
          </cell>
          <cell r="B296" t="str">
            <v>Direct Access to Desired Layer/Band</v>
          </cell>
          <cell r="C296">
            <v>4150.7700000000004</v>
          </cell>
        </row>
        <row r="297">
          <cell r="A297" t="str">
            <v>BSC.450.D</v>
          </cell>
          <cell r="B297" t="str">
            <v>Direct Access to Desired Layer/Band</v>
          </cell>
          <cell r="C297">
            <v>3074.76</v>
          </cell>
        </row>
        <row r="298">
          <cell r="A298" t="str">
            <v>BSC.450.E</v>
          </cell>
          <cell r="B298" t="str">
            <v>Direct Access to Desired Layer/Band</v>
          </cell>
          <cell r="C298">
            <v>0</v>
          </cell>
        </row>
        <row r="299">
          <cell r="A299" t="str">
            <v>BSC.460</v>
          </cell>
          <cell r="B299" t="str">
            <v>Dynamic Hotspot</v>
          </cell>
          <cell r="C299">
            <v>11150.88</v>
          </cell>
        </row>
        <row r="300">
          <cell r="A300" t="str">
            <v>BSC.460.A</v>
          </cell>
          <cell r="B300" t="str">
            <v>Dynamic Hotspot</v>
          </cell>
          <cell r="C300">
            <v>11150.88</v>
          </cell>
        </row>
        <row r="301">
          <cell r="A301" t="str">
            <v>BSC.460.B</v>
          </cell>
          <cell r="B301" t="str">
            <v>Dynamic Hotspot</v>
          </cell>
          <cell r="C301">
            <v>9199.4500000000007</v>
          </cell>
        </row>
        <row r="302">
          <cell r="A302" t="str">
            <v>BSC.460.C</v>
          </cell>
          <cell r="B302" t="str">
            <v>Dynamic Hotspot</v>
          </cell>
          <cell r="C302">
            <v>7526.87</v>
          </cell>
        </row>
        <row r="303">
          <cell r="A303" t="str">
            <v>BSC.460.D</v>
          </cell>
          <cell r="B303" t="str">
            <v>Dynamic Hotspot</v>
          </cell>
          <cell r="C303">
            <v>5575.44</v>
          </cell>
        </row>
        <row r="304">
          <cell r="A304" t="str">
            <v>BSC.460.E</v>
          </cell>
          <cell r="B304" t="str">
            <v>Dynamic Hotspot</v>
          </cell>
          <cell r="C304">
            <v>0</v>
          </cell>
        </row>
        <row r="305">
          <cell r="A305" t="str">
            <v>BSC.470</v>
          </cell>
          <cell r="B305" t="str">
            <v>Trace window for dropped calls</v>
          </cell>
          <cell r="C305">
            <v>7433.92</v>
          </cell>
        </row>
        <row r="306">
          <cell r="A306" t="str">
            <v>BSC.470.A</v>
          </cell>
          <cell r="B306" t="str">
            <v>Trace window for dropped calls</v>
          </cell>
          <cell r="C306">
            <v>7433.92</v>
          </cell>
        </row>
        <row r="307">
          <cell r="A307" t="str">
            <v>BSC.470.B</v>
          </cell>
          <cell r="B307" t="str">
            <v>Trace window for dropped calls</v>
          </cell>
          <cell r="C307">
            <v>6133.01</v>
          </cell>
        </row>
        <row r="308">
          <cell r="A308" t="str">
            <v>BSC.470.C</v>
          </cell>
          <cell r="B308" t="str">
            <v>Trace window for dropped calls</v>
          </cell>
          <cell r="C308">
            <v>5017.87</v>
          </cell>
        </row>
        <row r="309">
          <cell r="A309" t="str">
            <v>BSC.470.D</v>
          </cell>
          <cell r="B309" t="str">
            <v>Trace window for dropped calls</v>
          </cell>
          <cell r="C309">
            <v>3716.96</v>
          </cell>
        </row>
        <row r="310">
          <cell r="A310" t="str">
            <v>BSC.470.E</v>
          </cell>
          <cell r="B310" t="str">
            <v>Trace window for dropped calls</v>
          </cell>
          <cell r="C310">
            <v>0</v>
          </cell>
        </row>
        <row r="311">
          <cell r="A311" t="str">
            <v>BSC.480</v>
          </cell>
          <cell r="B311" t="str">
            <v>Enhanced Coverage by Frequency Hopping</v>
          </cell>
          <cell r="C311">
            <v>13096.85</v>
          </cell>
        </row>
        <row r="312">
          <cell r="A312" t="str">
            <v>BSC.480.A</v>
          </cell>
          <cell r="B312" t="str">
            <v>Enhanced Coverage by Frequency Hopping</v>
          </cell>
          <cell r="C312">
            <v>13096.85</v>
          </cell>
        </row>
        <row r="313">
          <cell r="A313" t="str">
            <v>BSC.480.B</v>
          </cell>
          <cell r="B313" t="str">
            <v>Enhanced Coverage by Frequency Hopping</v>
          </cell>
          <cell r="C313">
            <v>10804.82</v>
          </cell>
        </row>
        <row r="314">
          <cell r="A314" t="str">
            <v>BSC.480.C</v>
          </cell>
          <cell r="B314" t="str">
            <v>Enhanced Coverage by Frequency Hopping</v>
          </cell>
          <cell r="C314">
            <v>8840.39</v>
          </cell>
        </row>
        <row r="315">
          <cell r="A315" t="str">
            <v>BSC.480.D</v>
          </cell>
          <cell r="B315" t="str">
            <v>Enhanced Coverage by Frequency Hopping</v>
          </cell>
          <cell r="C315">
            <v>6548.36</v>
          </cell>
        </row>
        <row r="316">
          <cell r="A316" t="str">
            <v>BSC.480.E</v>
          </cell>
          <cell r="B316" t="str">
            <v>Enhanced Coverage by Frequency Hopping</v>
          </cell>
          <cell r="C316">
            <v>0</v>
          </cell>
        </row>
        <row r="317">
          <cell r="A317" t="str">
            <v>BSC.490</v>
          </cell>
          <cell r="B317" t="str">
            <v>High Capacity BSC Optio</v>
          </cell>
          <cell r="C317">
            <v>0</v>
          </cell>
        </row>
        <row r="318">
          <cell r="A318" t="str">
            <v>BSC.530</v>
          </cell>
          <cell r="B318" t="str">
            <v xml:space="preserve">MS Capability Indication </v>
          </cell>
          <cell r="C318">
            <v>5684.77</v>
          </cell>
        </row>
        <row r="319">
          <cell r="A319" t="str">
            <v>BSC.530.A</v>
          </cell>
          <cell r="B319" t="str">
            <v>MS Capability Indication</v>
          </cell>
          <cell r="C319">
            <v>5684.77</v>
          </cell>
        </row>
        <row r="320">
          <cell r="A320" t="str">
            <v>BSC.530.B</v>
          </cell>
          <cell r="B320" t="str">
            <v>MS Capability Indication</v>
          </cell>
          <cell r="C320">
            <v>4689.88</v>
          </cell>
        </row>
        <row r="321">
          <cell r="A321" t="str">
            <v>BSC.530.C</v>
          </cell>
          <cell r="B321" t="str">
            <v>MS Capability Indication</v>
          </cell>
          <cell r="C321">
            <v>3837.21</v>
          </cell>
        </row>
        <row r="322">
          <cell r="A322" t="str">
            <v>BSC.530.D</v>
          </cell>
          <cell r="B322" t="str">
            <v>MS Capability Indication</v>
          </cell>
          <cell r="C322">
            <v>2842.45</v>
          </cell>
        </row>
        <row r="323">
          <cell r="A323" t="str">
            <v>BSC.530.E</v>
          </cell>
          <cell r="B323" t="str">
            <v>MS Capability Indication</v>
          </cell>
          <cell r="C323">
            <v>0</v>
          </cell>
        </row>
        <row r="324">
          <cell r="A324" t="str">
            <v>BSC.540</v>
          </cell>
          <cell r="B324" t="str">
            <v>Tandem Free Operation TFO (ETSI)</v>
          </cell>
          <cell r="C324">
            <v>1311.83</v>
          </cell>
        </row>
        <row r="325">
          <cell r="A325" t="str">
            <v>BSC.540.A</v>
          </cell>
          <cell r="B325" t="str">
            <v>Tandem Free Operation  TFO (ETSI)</v>
          </cell>
          <cell r="C325">
            <v>1311.83</v>
          </cell>
        </row>
        <row r="326">
          <cell r="A326" t="str">
            <v>BSC.540.B</v>
          </cell>
          <cell r="B326" t="str">
            <v>Tandem Free Operation  TFO (ETSI)</v>
          </cell>
          <cell r="C326">
            <v>1049.49</v>
          </cell>
        </row>
        <row r="327">
          <cell r="A327" t="str">
            <v>BSC.540.C</v>
          </cell>
          <cell r="B327" t="str">
            <v>Tandem Free Operation TFO (ETSI)</v>
          </cell>
          <cell r="C327">
            <v>787.15</v>
          </cell>
        </row>
        <row r="328">
          <cell r="A328" t="str">
            <v>BSC.540.D</v>
          </cell>
          <cell r="B328" t="str">
            <v>Tandem Free Operation TFO (ETSI)</v>
          </cell>
          <cell r="C328">
            <v>524.80999999999995</v>
          </cell>
        </row>
        <row r="329">
          <cell r="A329" t="str">
            <v>BSC.540.E</v>
          </cell>
          <cell r="B329" t="str">
            <v>Tandem Free Operation TFO (ETSI)</v>
          </cell>
          <cell r="C329">
            <v>262.33999999999997</v>
          </cell>
        </row>
        <row r="330">
          <cell r="A330" t="str">
            <v>BSC.540.F</v>
          </cell>
          <cell r="B330" t="str">
            <v>Tandem Free Operation TFO (ETSI)</v>
          </cell>
          <cell r="C330">
            <v>0</v>
          </cell>
        </row>
        <row r="331">
          <cell r="A331" t="str">
            <v>BSC.550</v>
          </cell>
          <cell r="B331" t="str">
            <v>Tandem Free Operation TFO (ANSI)</v>
          </cell>
          <cell r="C331">
            <v>1049.49</v>
          </cell>
        </row>
        <row r="332">
          <cell r="A332" t="str">
            <v>BSC.550.A</v>
          </cell>
          <cell r="B332" t="str">
            <v>Tandem Free Operation TFO (ANSI)</v>
          </cell>
          <cell r="C332">
            <v>1049.49</v>
          </cell>
        </row>
        <row r="333">
          <cell r="A333" t="str">
            <v>BSC.550.B</v>
          </cell>
          <cell r="B333" t="str">
            <v>Tandem Free Operation TFO (ANSI)</v>
          </cell>
          <cell r="C333">
            <v>787.54</v>
          </cell>
        </row>
        <row r="334">
          <cell r="A334" t="str">
            <v>BSC.550.C</v>
          </cell>
          <cell r="B334" t="str">
            <v>Tandem Free Operation TFO (ANSI)</v>
          </cell>
          <cell r="C334">
            <v>629.72</v>
          </cell>
        </row>
        <row r="335">
          <cell r="A335" t="str">
            <v>BSC.550.D</v>
          </cell>
          <cell r="B335" t="str">
            <v>Tandem Free Operation TFO (ANSI)</v>
          </cell>
          <cell r="C335">
            <v>419.77</v>
          </cell>
        </row>
        <row r="336">
          <cell r="A336" t="str">
            <v>BSC.550.E</v>
          </cell>
          <cell r="B336" t="str">
            <v>Tandem Free Operation TFO (ANSI)</v>
          </cell>
          <cell r="C336">
            <v>209.95</v>
          </cell>
        </row>
        <row r="337">
          <cell r="A337" t="str">
            <v>BSC.550.F</v>
          </cell>
          <cell r="B337" t="str">
            <v>Tandem Free Operation TFO (ANSI)</v>
          </cell>
          <cell r="C337">
            <v>0</v>
          </cell>
        </row>
        <row r="338">
          <cell r="A338" t="str">
            <v>BSC.560</v>
          </cell>
          <cell r="B338" t="str">
            <v>GPRS BSC Optio</v>
          </cell>
          <cell r="C338">
            <v>0</v>
          </cell>
        </row>
        <row r="339">
          <cell r="A339" t="str">
            <v>BSC.590</v>
          </cell>
          <cell r="B339" t="str">
            <v>Automatic Picocell Parameterization</v>
          </cell>
          <cell r="C339">
            <v>0</v>
          </cell>
        </row>
        <row r="340">
          <cell r="A340" t="str">
            <v>BSC.610</v>
          </cell>
          <cell r="B340" t="str">
            <v>Channel Finder Measurement</v>
          </cell>
          <cell r="C340">
            <v>0</v>
          </cell>
        </row>
        <row r="341">
          <cell r="A341" t="str">
            <v>BSC.620</v>
          </cell>
          <cell r="B341" t="str">
            <v>Noise supression feature</v>
          </cell>
          <cell r="C341">
            <v>1625</v>
          </cell>
        </row>
        <row r="342">
          <cell r="A342" t="str">
            <v>BSC.620.A</v>
          </cell>
          <cell r="B342" t="str">
            <v>Noise supression feature</v>
          </cell>
          <cell r="C342">
            <v>1625</v>
          </cell>
        </row>
        <row r="343">
          <cell r="A343" t="str">
            <v>BSC.620.B</v>
          </cell>
          <cell r="B343" t="str">
            <v>Noise supression feature</v>
          </cell>
          <cell r="C343">
            <v>1300</v>
          </cell>
        </row>
        <row r="344">
          <cell r="A344" t="str">
            <v>BSC.620.C</v>
          </cell>
          <cell r="B344" t="str">
            <v>Noise supression feature</v>
          </cell>
          <cell r="C344">
            <v>975</v>
          </cell>
        </row>
        <row r="345">
          <cell r="A345" t="str">
            <v>BSC.620.D</v>
          </cell>
          <cell r="B345" t="str">
            <v>Noise supression feature</v>
          </cell>
          <cell r="C345">
            <v>650</v>
          </cell>
        </row>
        <row r="346">
          <cell r="A346" t="str">
            <v>BSC.620.E</v>
          </cell>
          <cell r="B346" t="str">
            <v>Noise supression feature</v>
          </cell>
          <cell r="C346">
            <v>325</v>
          </cell>
        </row>
        <row r="347">
          <cell r="A347" t="str">
            <v>BSC.620.F</v>
          </cell>
          <cell r="B347" t="str">
            <v>Noise supression feature</v>
          </cell>
          <cell r="C347">
            <v>0</v>
          </cell>
        </row>
        <row r="348">
          <cell r="A348" t="str">
            <v>BSC.630</v>
          </cell>
          <cell r="B348" t="str">
            <v>Advance Multirate Coding Feature</v>
          </cell>
          <cell r="C348">
            <v>656</v>
          </cell>
        </row>
        <row r="349">
          <cell r="A349" t="str">
            <v>BSC.630.A</v>
          </cell>
          <cell r="B349" t="str">
            <v>Advance Multirate Coding Feature</v>
          </cell>
          <cell r="C349">
            <v>656</v>
          </cell>
        </row>
        <row r="350">
          <cell r="A350" t="str">
            <v>BSC.630.B</v>
          </cell>
          <cell r="B350" t="str">
            <v>Advance Multirate Coding Feature</v>
          </cell>
          <cell r="C350">
            <v>546.666667104</v>
          </cell>
        </row>
        <row r="351">
          <cell r="A351" t="str">
            <v>BSC.630.C</v>
          </cell>
          <cell r="B351" t="str">
            <v>Advance Multirate Coding Feature</v>
          </cell>
          <cell r="C351">
            <v>437.33333335520001</v>
          </cell>
        </row>
        <row r="352">
          <cell r="A352" t="str">
            <v>BSC.630.D</v>
          </cell>
          <cell r="B352" t="str">
            <v>Advance Multirate Coding Feature</v>
          </cell>
          <cell r="C352">
            <v>328</v>
          </cell>
        </row>
        <row r="353">
          <cell r="A353" t="str">
            <v>BSC.630.E</v>
          </cell>
          <cell r="B353" t="str">
            <v>Advance Multirate Coding Feature</v>
          </cell>
          <cell r="C353">
            <v>0</v>
          </cell>
        </row>
        <row r="354">
          <cell r="A354" t="str">
            <v>BSC.640</v>
          </cell>
          <cell r="B354" t="str">
            <v>Support of Localised Service Area feature</v>
          </cell>
          <cell r="C354">
            <v>16347.5</v>
          </cell>
        </row>
        <row r="355">
          <cell r="A355" t="str">
            <v>BSC.640.A</v>
          </cell>
          <cell r="B355" t="str">
            <v>Support of Localised Service Area feature</v>
          </cell>
          <cell r="C355">
            <v>16347.5</v>
          </cell>
        </row>
        <row r="356">
          <cell r="A356" t="str">
            <v>BSC.640.B</v>
          </cell>
          <cell r="B356" t="str">
            <v>Support of Localised Service Area feature</v>
          </cell>
          <cell r="C356">
            <v>13486.69</v>
          </cell>
        </row>
        <row r="357">
          <cell r="A357" t="str">
            <v>BSC.640.C</v>
          </cell>
          <cell r="B357" t="str">
            <v>Support of Localised Service Area feature</v>
          </cell>
          <cell r="C357">
            <v>11034.57</v>
          </cell>
        </row>
        <row r="358">
          <cell r="A358" t="str">
            <v>BSC.640.D</v>
          </cell>
          <cell r="B358" t="str">
            <v>Support of Localised Service Area feature</v>
          </cell>
          <cell r="C358">
            <v>8173.75</v>
          </cell>
        </row>
        <row r="359">
          <cell r="A359" t="str">
            <v>BSC.640.E</v>
          </cell>
          <cell r="B359" t="str">
            <v>Support of Localised Service Area feature</v>
          </cell>
          <cell r="C359">
            <v>0</v>
          </cell>
        </row>
        <row r="360">
          <cell r="A360" t="str">
            <v>BSC.650</v>
          </cell>
          <cell r="B360" t="str">
            <v>Enhanced Data Rates for Global Evolution</v>
          </cell>
          <cell r="C360">
            <v>1125.8</v>
          </cell>
        </row>
        <row r="361">
          <cell r="A361" t="str">
            <v>BSC.650.A</v>
          </cell>
          <cell r="B361" t="str">
            <v>Enhanced Data Rates for Global Evolution</v>
          </cell>
          <cell r="C361">
            <v>1125.8</v>
          </cell>
        </row>
        <row r="362">
          <cell r="A362" t="str">
            <v>BSC.650.B</v>
          </cell>
          <cell r="B362" t="str">
            <v>Enhanced Data Rates for Global Evolution</v>
          </cell>
          <cell r="C362">
            <v>1013.22</v>
          </cell>
        </row>
        <row r="363">
          <cell r="A363" t="str">
            <v>BSC.650.C</v>
          </cell>
          <cell r="B363" t="str">
            <v>Enhanced Data Rates for Global Evolution</v>
          </cell>
          <cell r="C363">
            <v>956.93</v>
          </cell>
        </row>
        <row r="364">
          <cell r="A364" t="str">
            <v>BSC.650.D</v>
          </cell>
          <cell r="B364" t="str">
            <v>Enhanced Data Rates for Global Evolution</v>
          </cell>
          <cell r="C364">
            <v>900.64</v>
          </cell>
        </row>
        <row r="365">
          <cell r="A365" t="str">
            <v>BSC.650.E</v>
          </cell>
          <cell r="B365" t="str">
            <v>Enhanced Data Rates for Global Evolution</v>
          </cell>
          <cell r="C365">
            <v>788.06</v>
          </cell>
        </row>
        <row r="366">
          <cell r="A366" t="str">
            <v>BSC.650.F</v>
          </cell>
          <cell r="B366" t="str">
            <v>Enhanced Data Rates for Global Evolution</v>
          </cell>
          <cell r="C366">
            <v>675.48</v>
          </cell>
        </row>
        <row r="367">
          <cell r="A367" t="str">
            <v>BSC.650.G</v>
          </cell>
          <cell r="B367" t="str">
            <v>Enhanced Data Rates for Global Evolution</v>
          </cell>
          <cell r="C367">
            <v>562.9</v>
          </cell>
        </row>
        <row r="368">
          <cell r="A368" t="str">
            <v>BSC.660</v>
          </cell>
          <cell r="B368" t="str">
            <v>mCatch 1.0 for legacy phones</v>
          </cell>
          <cell r="C368">
            <v>169</v>
          </cell>
        </row>
        <row r="369">
          <cell r="A369" t="str">
            <v>BSC.680</v>
          </cell>
          <cell r="B369" t="str">
            <v>Automated planning Feature</v>
          </cell>
          <cell r="C369">
            <v>0</v>
          </cell>
        </row>
        <row r="370">
          <cell r="A370" t="str">
            <v>BSC.690</v>
          </cell>
          <cell r="B370" t="str">
            <v>Common BCCH  Feature</v>
          </cell>
          <cell r="C370">
            <v>18307.900000000001</v>
          </cell>
        </row>
        <row r="371">
          <cell r="A371" t="str">
            <v>BSC.690.A</v>
          </cell>
          <cell r="B371" t="str">
            <v>Common BCCH  Feature</v>
          </cell>
          <cell r="C371">
            <v>18307.900000000001</v>
          </cell>
        </row>
        <row r="372">
          <cell r="A372" t="str">
            <v>BSC.690.B</v>
          </cell>
          <cell r="B372" t="str">
            <v>Common BCCH  Feature</v>
          </cell>
          <cell r="C372">
            <v>15104.02</v>
          </cell>
        </row>
        <row r="373">
          <cell r="A373" t="str">
            <v>BSC.690.C</v>
          </cell>
          <cell r="B373" t="str">
            <v>Common BCCH  Feature</v>
          </cell>
          <cell r="C373">
            <v>12357.84</v>
          </cell>
        </row>
        <row r="374">
          <cell r="A374" t="str">
            <v>BSC.690.D</v>
          </cell>
          <cell r="B374" t="str">
            <v>Common BCCH  Feature</v>
          </cell>
          <cell r="C374">
            <v>9153.9500000000007</v>
          </cell>
        </row>
        <row r="375">
          <cell r="A375" t="str">
            <v>BSC.690.E</v>
          </cell>
          <cell r="B375" t="str">
            <v>Common BCCH  Feature</v>
          </cell>
          <cell r="C375">
            <v>0</v>
          </cell>
        </row>
        <row r="376">
          <cell r="A376" t="str">
            <v>BSC.700</v>
          </cell>
          <cell r="B376" t="str">
            <v>BSC S7 Optional Features Package</v>
          </cell>
          <cell r="C376">
            <v>91060.58</v>
          </cell>
        </row>
        <row r="377">
          <cell r="A377" t="str">
            <v>BSC.700.A</v>
          </cell>
          <cell r="B377" t="str">
            <v>BSC S7 Optional Features Package</v>
          </cell>
          <cell r="C377">
            <v>91060.58</v>
          </cell>
        </row>
        <row r="378">
          <cell r="A378" t="str">
            <v>BSC.700.B</v>
          </cell>
          <cell r="B378" t="str">
            <v>BSC S7 Optional Features Package</v>
          </cell>
          <cell r="C378">
            <v>75124.92</v>
          </cell>
        </row>
        <row r="379">
          <cell r="A379" t="str">
            <v>BSC.700.C</v>
          </cell>
          <cell r="B379" t="str">
            <v>BSC S7 Optional Features Package</v>
          </cell>
          <cell r="C379">
            <v>61465.82</v>
          </cell>
        </row>
        <row r="380">
          <cell r="A380" t="str">
            <v>BSC.700.D</v>
          </cell>
          <cell r="B380" t="str">
            <v>BSC S7 Optional Features Package</v>
          </cell>
          <cell r="C380">
            <v>45530.29</v>
          </cell>
        </row>
        <row r="381">
          <cell r="A381" t="str">
            <v>BSC.700.E</v>
          </cell>
          <cell r="B381" t="str">
            <v>BSC S7 Optional Features Package</v>
          </cell>
          <cell r="C381">
            <v>0</v>
          </cell>
        </row>
        <row r="382">
          <cell r="A382" t="str">
            <v>BSC.710</v>
          </cell>
          <cell r="B382" t="str">
            <v>mCatch 2.0 for E-OTD</v>
          </cell>
          <cell r="C382">
            <v>338</v>
          </cell>
        </row>
        <row r="383">
          <cell r="A383" t="str">
            <v>BSC.720</v>
          </cell>
          <cell r="B383" t="str">
            <v>Noice Suppression Ansi</v>
          </cell>
          <cell r="C383">
            <v>1300</v>
          </cell>
        </row>
        <row r="384">
          <cell r="A384" t="str">
            <v>BSC.720.A</v>
          </cell>
          <cell r="B384" t="str">
            <v>Noice Suppression Ansi</v>
          </cell>
          <cell r="C384">
            <v>1040</v>
          </cell>
        </row>
        <row r="385">
          <cell r="A385" t="str">
            <v>BSC.720.B</v>
          </cell>
          <cell r="B385" t="str">
            <v>Noice Suppression Ansi</v>
          </cell>
          <cell r="C385">
            <v>780</v>
          </cell>
        </row>
        <row r="386">
          <cell r="A386" t="str">
            <v>BSC.720.C</v>
          </cell>
          <cell r="B386" t="str">
            <v>Noice Suppression Ansi</v>
          </cell>
          <cell r="C386">
            <v>520</v>
          </cell>
        </row>
        <row r="387">
          <cell r="A387" t="str">
            <v>BSC.720.D</v>
          </cell>
          <cell r="B387" t="str">
            <v>Noice Suppression Ansi</v>
          </cell>
          <cell r="C387">
            <v>260</v>
          </cell>
        </row>
        <row r="388">
          <cell r="A388" t="str">
            <v>BSC.720.F</v>
          </cell>
          <cell r="B388" t="str">
            <v>Noice Suppression Ansi</v>
          </cell>
          <cell r="C388">
            <v>0</v>
          </cell>
        </row>
        <row r="389">
          <cell r="A389" t="str">
            <v>BSC.730</v>
          </cell>
          <cell r="B389" t="str">
            <v>mCatch upgrade to E-OTD</v>
          </cell>
          <cell r="C389">
            <v>126.75</v>
          </cell>
        </row>
        <row r="390">
          <cell r="A390" t="str">
            <v>BSC.740</v>
          </cell>
          <cell r="B390" t="str">
            <v>GSM/EDGE WCDMA Interworking</v>
          </cell>
          <cell r="C390">
            <v>104949</v>
          </cell>
        </row>
        <row r="391">
          <cell r="A391" t="str">
            <v>BSC.750</v>
          </cell>
          <cell r="B391" t="str">
            <v>GSM/EDGE  800/1900 Common BCCH</v>
          </cell>
          <cell r="C391">
            <v>18307.900000000001</v>
          </cell>
        </row>
        <row r="392">
          <cell r="A392" t="str">
            <v>BSC.750.A</v>
          </cell>
          <cell r="B392" t="str">
            <v>GSM/EDGE  800/1900 Common BCCH</v>
          </cell>
          <cell r="C392">
            <v>18307.900000000001</v>
          </cell>
        </row>
        <row r="393">
          <cell r="A393" t="str">
            <v>BSC.750.B</v>
          </cell>
          <cell r="B393" t="str">
            <v>GSM/EDGE  800/1900 Common BCCH</v>
          </cell>
          <cell r="C393">
            <v>15104.02</v>
          </cell>
        </row>
        <row r="394">
          <cell r="A394" t="str">
            <v>BSC.750.C</v>
          </cell>
          <cell r="B394" t="str">
            <v>GSM/EDGE  800/1900 Common BCCH</v>
          </cell>
          <cell r="C394">
            <v>12357.84</v>
          </cell>
        </row>
        <row r="395">
          <cell r="A395" t="str">
            <v>BSC.750.D</v>
          </cell>
          <cell r="B395" t="str">
            <v>GSM/EDGE  800/1900 Common BCCH</v>
          </cell>
          <cell r="C395">
            <v>9153.9500000000007</v>
          </cell>
        </row>
        <row r="396">
          <cell r="A396" t="str">
            <v>BSC.750.F</v>
          </cell>
          <cell r="B396" t="str">
            <v>GSM/EDGE  800/1900 Common BCCH</v>
          </cell>
          <cell r="C396">
            <v>0</v>
          </cell>
        </row>
        <row r="397">
          <cell r="A397" t="str">
            <v>BSC.760</v>
          </cell>
          <cell r="B397" t="str">
            <v>Dual band GSM 800/1900</v>
          </cell>
          <cell r="C397">
            <v>52474.63</v>
          </cell>
        </row>
        <row r="398">
          <cell r="A398" t="str">
            <v>BSC.760.A</v>
          </cell>
          <cell r="B398" t="str">
            <v>Dual band GSM 800/1901</v>
          </cell>
          <cell r="C398">
            <v>52474.63</v>
          </cell>
        </row>
        <row r="399">
          <cell r="A399" t="str">
            <v>BSC.760.B</v>
          </cell>
          <cell r="B399" t="str">
            <v>Dual band GSM 800/1902</v>
          </cell>
          <cell r="C399">
            <v>43291.56</v>
          </cell>
        </row>
        <row r="400">
          <cell r="A400" t="str">
            <v>BSC.760.C</v>
          </cell>
          <cell r="B400" t="str">
            <v>Dual band GSM 800/1903</v>
          </cell>
          <cell r="C400">
            <v>35420.32</v>
          </cell>
        </row>
        <row r="401">
          <cell r="A401" t="str">
            <v>BSC.760.D</v>
          </cell>
          <cell r="B401" t="str">
            <v>Dual band GSM 800/1904</v>
          </cell>
          <cell r="C401">
            <v>26237.38</v>
          </cell>
        </row>
        <row r="402">
          <cell r="A402" t="str">
            <v>BSC.760.F</v>
          </cell>
          <cell r="B402" t="str">
            <v>Dual band GSM 800/1905</v>
          </cell>
          <cell r="C402">
            <v>0</v>
          </cell>
        </row>
        <row r="403">
          <cell r="A403" t="str">
            <v>BSC.770</v>
          </cell>
          <cell r="B403" t="str">
            <v>Network Controlled Cell re-selection</v>
          </cell>
          <cell r="C403">
            <v>7379.19</v>
          </cell>
        </row>
        <row r="404">
          <cell r="A404" t="str">
            <v>BSC.770.A</v>
          </cell>
          <cell r="B404" t="str">
            <v>Network Controlled Cell re-selection</v>
          </cell>
          <cell r="C404">
            <v>7379.19</v>
          </cell>
        </row>
        <row r="405">
          <cell r="A405" t="str">
            <v>BSC.800</v>
          </cell>
          <cell r="B405" t="str">
            <v>S8 OPT. FEAT PACK</v>
          </cell>
          <cell r="C405">
            <v>122707.65</v>
          </cell>
        </row>
        <row r="406">
          <cell r="A406" t="str">
            <v>BSC.800.A</v>
          </cell>
          <cell r="B406" t="str">
            <v>S8 OPT. FEAT PACK</v>
          </cell>
          <cell r="C406">
            <v>122707.65</v>
          </cell>
        </row>
        <row r="407">
          <cell r="A407" t="str">
            <v>BSC.800.B</v>
          </cell>
          <cell r="B407" t="str">
            <v>S8 OPT. FEAT PACK</v>
          </cell>
          <cell r="C407">
            <v>101233.86</v>
          </cell>
        </row>
        <row r="408">
          <cell r="A408" t="str">
            <v>BSC.800.C</v>
          </cell>
          <cell r="B408" t="str">
            <v>S8 OPT. FEAT PACK</v>
          </cell>
          <cell r="C408">
            <v>82827.679999999993</v>
          </cell>
        </row>
        <row r="409">
          <cell r="A409" t="str">
            <v>BSC.800.D</v>
          </cell>
          <cell r="B409" t="str">
            <v>S8 OPT. FEAT PACK</v>
          </cell>
          <cell r="C409">
            <v>61353.89</v>
          </cell>
        </row>
        <row r="410">
          <cell r="A410" t="str">
            <v>BSC.800.E</v>
          </cell>
          <cell r="B410" t="str">
            <v>S8 OPT. FEAT PACK</v>
          </cell>
          <cell r="C410">
            <v>0</v>
          </cell>
        </row>
        <row r="411">
          <cell r="A411" t="str">
            <v>BSC.900</v>
          </cell>
          <cell r="B411" t="str">
            <v>S9 OPT. FEAT PACK</v>
          </cell>
          <cell r="C411">
            <v>126687.08</v>
          </cell>
        </row>
        <row r="412">
          <cell r="A412" t="str">
            <v>BSC.900.A</v>
          </cell>
          <cell r="B412" t="str">
            <v>S9 OPT. FEAT PACK</v>
          </cell>
          <cell r="C412">
            <v>126687.08</v>
          </cell>
        </row>
        <row r="413">
          <cell r="A413" t="str">
            <v>BSC.900.B</v>
          </cell>
          <cell r="B413" t="str">
            <v>S9 OPT. FEAT PACK</v>
          </cell>
          <cell r="C413">
            <v>104516.75</v>
          </cell>
        </row>
        <row r="414">
          <cell r="A414" t="str">
            <v>BSC.900.C</v>
          </cell>
          <cell r="B414" t="str">
            <v>S9 OPT. FEAT PACK</v>
          </cell>
          <cell r="C414">
            <v>85513.74</v>
          </cell>
        </row>
        <row r="415">
          <cell r="A415" t="str">
            <v>BSC.900.D</v>
          </cell>
          <cell r="B415" t="str">
            <v>S9 OPT. FEAT PACK</v>
          </cell>
          <cell r="C415">
            <v>63343.54</v>
          </cell>
        </row>
        <row r="416">
          <cell r="A416" t="str">
            <v>BSC.900.E</v>
          </cell>
          <cell r="B416" t="str">
            <v>S9 OPT. FEAT PACK</v>
          </cell>
          <cell r="C416">
            <v>0</v>
          </cell>
        </row>
        <row r="417">
          <cell r="A417" t="str">
            <v>BSC.PACK1</v>
          </cell>
          <cell r="B417" t="str">
            <v>BSS Subs. Seg. Feat. inc. 134 136 135</v>
          </cell>
          <cell r="C417">
            <v>17935.580000000002</v>
          </cell>
        </row>
        <row r="418">
          <cell r="A418" t="str">
            <v>BSC.PACK1.A</v>
          </cell>
          <cell r="B418" t="str">
            <v>BSS Subs. Seg. Feat. inc. 134 136 135</v>
          </cell>
          <cell r="C418">
            <v>17935.580000000002</v>
          </cell>
        </row>
        <row r="419">
          <cell r="A419" t="str">
            <v>BSC.PACK1.B</v>
          </cell>
          <cell r="B419" t="str">
            <v>BSS Subs. Seg. Feat. inc. 134 136 135</v>
          </cell>
          <cell r="C419">
            <v>14796.99</v>
          </cell>
        </row>
        <row r="420">
          <cell r="A420" t="str">
            <v>BSC.PACK1.C</v>
          </cell>
          <cell r="B420" t="str">
            <v>BSS Subs. Seg. Feat. inc. 134 136 135</v>
          </cell>
          <cell r="C420">
            <v>12106.51</v>
          </cell>
        </row>
        <row r="421">
          <cell r="A421" t="str">
            <v>BSC.PACK1.D</v>
          </cell>
          <cell r="B421" t="str">
            <v>BSS Subs. Seg. Feat. inc. 134 136 135</v>
          </cell>
          <cell r="C421">
            <v>8967.92</v>
          </cell>
        </row>
        <row r="422">
          <cell r="A422" t="str">
            <v>BSC.PACK1.E</v>
          </cell>
          <cell r="B422" t="str">
            <v>BSS Subs. Seg. Feat. inc. 134 136 135</v>
          </cell>
          <cell r="C422">
            <v>0</v>
          </cell>
        </row>
        <row r="423">
          <cell r="A423" t="str">
            <v>BSC.PACK2</v>
          </cell>
          <cell r="B423" t="str">
            <v>FEATURE PACK 2 incl. 221 140  270  278</v>
          </cell>
          <cell r="C423">
            <v>8055.73</v>
          </cell>
        </row>
        <row r="424">
          <cell r="A424" t="str">
            <v>BSC.PACK2.A</v>
          </cell>
          <cell r="B424" t="str">
            <v>FEATURE PACK 2 incl. 221 140  270  278</v>
          </cell>
          <cell r="C424">
            <v>8055.73</v>
          </cell>
        </row>
        <row r="425">
          <cell r="A425" t="str">
            <v>BSC.PACK2.B</v>
          </cell>
          <cell r="B425" t="str">
            <v>FEATURE PACK 2 incl. 221 140  270  278</v>
          </cell>
          <cell r="C425">
            <v>3940.17</v>
          </cell>
        </row>
        <row r="426">
          <cell r="A426" t="str">
            <v>BSC.PACK2.C</v>
          </cell>
          <cell r="B426" t="str">
            <v>FEATURE PACK 2 incl. 221 140  270  278</v>
          </cell>
          <cell r="C426">
            <v>3223.87</v>
          </cell>
        </row>
        <row r="427">
          <cell r="A427" t="str">
            <v>BSC.PACK2.D</v>
          </cell>
          <cell r="B427" t="str">
            <v>FEATURE PACK 2 incl. 221 140  270  278</v>
          </cell>
          <cell r="C427">
            <v>2387.9699999999998</v>
          </cell>
        </row>
        <row r="428">
          <cell r="A428" t="str">
            <v>BSC.PACK2.E</v>
          </cell>
          <cell r="B428" t="str">
            <v>FEATURE PACK 2  incl. 221 140 270  278</v>
          </cell>
          <cell r="C428">
            <v>0</v>
          </cell>
        </row>
        <row r="429">
          <cell r="A429" t="str">
            <v>BSC.PACK3</v>
          </cell>
          <cell r="B429" t="str">
            <v>FEATURE PACK 3  inc.  132  159</v>
          </cell>
          <cell r="C429">
            <v>4304.6899999999996</v>
          </cell>
        </row>
        <row r="430">
          <cell r="A430" t="str">
            <v>BSC.PACK3.A</v>
          </cell>
          <cell r="B430" t="str">
            <v>FEATURE PACK 3  inc.  132  159</v>
          </cell>
          <cell r="C430">
            <v>4304.6899999999996</v>
          </cell>
        </row>
        <row r="431">
          <cell r="A431" t="str">
            <v>BSC.PACK3.B</v>
          </cell>
          <cell r="B431" t="str">
            <v>FEATURE PACK 3  inc.  132  159</v>
          </cell>
          <cell r="C431">
            <v>3551.21</v>
          </cell>
        </row>
        <row r="432">
          <cell r="A432" t="str">
            <v>BSC.PACK3.C</v>
          </cell>
          <cell r="B432" t="str">
            <v>FEATURE PACK 3  inc.  132  159</v>
          </cell>
          <cell r="C432">
            <v>2905.5</v>
          </cell>
        </row>
        <row r="433">
          <cell r="A433" t="str">
            <v>BSC.PACK3.D</v>
          </cell>
          <cell r="B433" t="str">
            <v>FEATURE PACK 3  inc.  132  159</v>
          </cell>
          <cell r="C433">
            <v>2152.2800000000002</v>
          </cell>
        </row>
        <row r="434">
          <cell r="A434" t="str">
            <v>BSC.PACK3.E</v>
          </cell>
          <cell r="B434" t="str">
            <v>FEATURE PACK 3  inc.  132  159</v>
          </cell>
          <cell r="C434">
            <v>0</v>
          </cell>
        </row>
        <row r="435">
          <cell r="A435" t="str">
            <v>BSC.PACK4</v>
          </cell>
          <cell r="B435" t="str">
            <v>FEATURE PACK 4 inc.  160  161</v>
          </cell>
          <cell r="C435">
            <v>3587.09</v>
          </cell>
        </row>
        <row r="436">
          <cell r="A436" t="str">
            <v>BSC.PACK4.A</v>
          </cell>
          <cell r="B436" t="str">
            <v>FEATURE PACK 4 inc.  160  161</v>
          </cell>
          <cell r="C436">
            <v>3587.09</v>
          </cell>
        </row>
        <row r="437">
          <cell r="A437" t="str">
            <v>BSC.PACK4.B</v>
          </cell>
          <cell r="B437" t="str">
            <v>FEATURE PACK 4 inc.  160  161</v>
          </cell>
          <cell r="C437">
            <v>2959.32</v>
          </cell>
        </row>
        <row r="438">
          <cell r="A438" t="str">
            <v>BSC.PACK4.C</v>
          </cell>
          <cell r="B438" t="str">
            <v>FEATURE PACK 4 inc.  160  161</v>
          </cell>
          <cell r="C438">
            <v>2421.25</v>
          </cell>
        </row>
        <row r="439">
          <cell r="A439" t="str">
            <v>BSC.PACK4.D</v>
          </cell>
          <cell r="B439" t="str">
            <v>FEATURE PACK 4 inc.  160  161</v>
          </cell>
          <cell r="C439">
            <v>1793.48</v>
          </cell>
        </row>
        <row r="440">
          <cell r="A440" t="str">
            <v>BSC.PACK4.E</v>
          </cell>
          <cell r="B440" t="str">
            <v>FEATURE PACK 4  inc.  160  161</v>
          </cell>
          <cell r="C440">
            <v>0</v>
          </cell>
        </row>
        <row r="441">
          <cell r="A441" t="str">
            <v>BSC.PACK5</v>
          </cell>
          <cell r="B441" t="str">
            <v>BSC QUALITY FEATURE PACKAGE ETSI</v>
          </cell>
          <cell r="C441">
            <v>3420.3</v>
          </cell>
        </row>
        <row r="442">
          <cell r="A442" t="str">
            <v>BSC.PACK5.A</v>
          </cell>
          <cell r="B442" t="str">
            <v>BSC QUALITY FEATURE PACKAGE ETSI</v>
          </cell>
          <cell r="C442">
            <v>3420.3</v>
          </cell>
        </row>
        <row r="443">
          <cell r="A443" t="str">
            <v>BSC.PACK5.B</v>
          </cell>
          <cell r="B443" t="str">
            <v>BSC QUALITY FEATURE PACKAGE ETSI</v>
          </cell>
          <cell r="C443">
            <v>2736.24</v>
          </cell>
        </row>
        <row r="444">
          <cell r="A444" t="str">
            <v>BSC.PACK5.C</v>
          </cell>
          <cell r="B444" t="str">
            <v>BSC QUALITY FEATURE PACKAGE ETSI</v>
          </cell>
          <cell r="C444">
            <v>2052.1799999999998</v>
          </cell>
        </row>
        <row r="445">
          <cell r="A445" t="str">
            <v>BSC.PACK5.D</v>
          </cell>
          <cell r="B445" t="str">
            <v>BSC QUALITY FEATURE PACKAGE ETSI</v>
          </cell>
          <cell r="C445">
            <v>1368.12</v>
          </cell>
        </row>
        <row r="446">
          <cell r="A446" t="str">
            <v>BSC.PACK5.E</v>
          </cell>
          <cell r="B446" t="str">
            <v>BSC QUALITY FEATURE PACKAGE ETSI</v>
          </cell>
          <cell r="C446">
            <v>684.06</v>
          </cell>
        </row>
        <row r="447">
          <cell r="A447" t="str">
            <v>BSC.PACK5.F</v>
          </cell>
          <cell r="B447" t="str">
            <v>BSC QUALITY FEATURE PACKAGE ETSI</v>
          </cell>
          <cell r="C447">
            <v>0</v>
          </cell>
        </row>
        <row r="448">
          <cell r="A448" t="str">
            <v>BSC.PACK6</v>
          </cell>
          <cell r="B448" t="str">
            <v>BSC QUALITY FEATURE PACKAGE ANSI</v>
          </cell>
          <cell r="C448">
            <v>2736.24</v>
          </cell>
        </row>
        <row r="449">
          <cell r="A449" t="str">
            <v>BSC.PACK6.A</v>
          </cell>
          <cell r="B449" t="str">
            <v>BSC QUALITY FEATURE PACKAGE ANSI</v>
          </cell>
          <cell r="C449">
            <v>2736.24</v>
          </cell>
        </row>
        <row r="450">
          <cell r="A450" t="str">
            <v>BSC.PACK6.B</v>
          </cell>
          <cell r="B450" t="str">
            <v>BSC QUALITY FEATURE PACKAGE ANSI</v>
          </cell>
          <cell r="C450">
            <v>2188.94</v>
          </cell>
        </row>
        <row r="451">
          <cell r="A451" t="str">
            <v>BSC.PACK6.C</v>
          </cell>
          <cell r="B451" t="str">
            <v>BSC QUALITY FEATURE PACKAGE ANSI</v>
          </cell>
          <cell r="C451">
            <v>1641.77</v>
          </cell>
        </row>
        <row r="452">
          <cell r="A452" t="str">
            <v>BSC.PACK6.D</v>
          </cell>
          <cell r="B452" t="str">
            <v>BSC QUALITY FEATURE PACKAGE ANSI</v>
          </cell>
          <cell r="C452">
            <v>1094.47</v>
          </cell>
        </row>
        <row r="453">
          <cell r="A453" t="str">
            <v>BSC.PACK6.E</v>
          </cell>
          <cell r="B453" t="str">
            <v>BSC QUALITY FEATURE PACKAGE ANSI</v>
          </cell>
          <cell r="C453">
            <v>547.29999999999995</v>
          </cell>
        </row>
        <row r="454">
          <cell r="A454" t="str">
            <v>BSC.PACK6.F</v>
          </cell>
          <cell r="B454" t="str">
            <v>BSC QUALITY FEATURE PACKAGE ANSI</v>
          </cell>
          <cell r="C454">
            <v>0</v>
          </cell>
        </row>
        <row r="455">
          <cell r="A455" t="str">
            <v>BSC8000002</v>
          </cell>
          <cell r="B455" t="str">
            <v>BSC S8 NED CD ETSI  10 CD inc. Licence</v>
          </cell>
          <cell r="C455">
            <v>3279.64</v>
          </cell>
        </row>
        <row r="456">
          <cell r="A456" t="str">
            <v>BSC8000022</v>
          </cell>
          <cell r="B456" t="str">
            <v>BSC S8 NED CD ETSI  1 CD Media Only</v>
          </cell>
          <cell r="C456">
            <v>819.91</v>
          </cell>
        </row>
        <row r="457">
          <cell r="A457" t="str">
            <v>BSC8000030</v>
          </cell>
          <cell r="B457" t="str">
            <v>TCSM2 S8 NED CD ETSI  10 CD inc. Licence</v>
          </cell>
          <cell r="C457">
            <v>1093.17</v>
          </cell>
        </row>
        <row r="458">
          <cell r="A458" t="str">
            <v>BSC8000040</v>
          </cell>
          <cell r="B458" t="str">
            <v>TCSM2 S8 NED CD ETSI  1 CD Media Only</v>
          </cell>
          <cell r="C458">
            <v>273.26</v>
          </cell>
        </row>
        <row r="459">
          <cell r="A459" t="str">
            <v>BSC8000051</v>
          </cell>
          <cell r="B459" t="str">
            <v>BSC S8 NED CD ANSI  10 CD inc. Licence</v>
          </cell>
          <cell r="C459">
            <v>3279.64</v>
          </cell>
        </row>
        <row r="460">
          <cell r="A460" t="str">
            <v>BSC8000072</v>
          </cell>
          <cell r="B460" t="str">
            <v>BSC S8 NED CD ANSI  1 CD Media Only</v>
          </cell>
          <cell r="C460">
            <v>819.91</v>
          </cell>
        </row>
        <row r="461">
          <cell r="A461" t="str">
            <v>BSC8000080</v>
          </cell>
          <cell r="B461" t="str">
            <v>TCSM2 S8 NED CD ANSI  10 CD inc. Licence</v>
          </cell>
          <cell r="C461">
            <v>1093.17</v>
          </cell>
        </row>
        <row r="462">
          <cell r="A462" t="str">
            <v>BSC8000090</v>
          </cell>
          <cell r="B462" t="str">
            <v>TCSM2 S8 NED CD ANSI  1 CD Media Only</v>
          </cell>
          <cell r="C462">
            <v>273.26</v>
          </cell>
        </row>
        <row r="463">
          <cell r="A463" t="str">
            <v>BSC9000600</v>
          </cell>
          <cell r="B463" t="str">
            <v>BSC S9 ETSI Nokia On Line Services</v>
          </cell>
          <cell r="C463">
            <v>3279.64</v>
          </cell>
        </row>
        <row r="464">
          <cell r="A464" t="str">
            <v>BSC9000610</v>
          </cell>
          <cell r="B464" t="str">
            <v>TCSM2 S9 ETSI Nokia On Line Services</v>
          </cell>
          <cell r="C464">
            <v>1093.17</v>
          </cell>
        </row>
        <row r="465">
          <cell r="A465" t="str">
            <v>BSC9000700</v>
          </cell>
          <cell r="B465" t="str">
            <v>BSC S9 ANSI Nokia On Line Services</v>
          </cell>
          <cell r="C465">
            <v>3279.64</v>
          </cell>
        </row>
        <row r="466">
          <cell r="A466" t="str">
            <v>BSC9000710</v>
          </cell>
          <cell r="B466" t="str">
            <v>TCSM2 S9 ANSI Nokia On Line Services</v>
          </cell>
          <cell r="C466">
            <v>1093.17</v>
          </cell>
        </row>
        <row r="467">
          <cell r="A467" t="str">
            <v>C08512</v>
          </cell>
          <cell r="B467" t="str">
            <v>Message Bus Interface</v>
          </cell>
          <cell r="C467">
            <v>885.69</v>
          </cell>
        </row>
        <row r="468">
          <cell r="A468" t="str">
            <v>C08530</v>
          </cell>
          <cell r="B468" t="str">
            <v>Adapter for CCITT no 7</v>
          </cell>
          <cell r="C468">
            <v>2046.98</v>
          </cell>
        </row>
        <row r="469">
          <cell r="A469" t="str">
            <v>C08544</v>
          </cell>
          <cell r="B469" t="str">
            <v>Power Supply for Cartridge</v>
          </cell>
          <cell r="C469">
            <v>2196.09</v>
          </cell>
        </row>
        <row r="470">
          <cell r="A470" t="str">
            <v>C08596</v>
          </cell>
          <cell r="B470" t="str">
            <v>Adapter for Communications X.25</v>
          </cell>
          <cell r="C470">
            <v>1487.72</v>
          </cell>
        </row>
        <row r="471">
          <cell r="A471" t="str">
            <v>C08614</v>
          </cell>
          <cell r="B471" t="str">
            <v>Clock and Tone Generator 1</v>
          </cell>
          <cell r="C471">
            <v>2159.9499999999998</v>
          </cell>
        </row>
        <row r="472">
          <cell r="A472" t="str">
            <v>C08641</v>
          </cell>
          <cell r="B472" t="str">
            <v>Hardware Alarm Terminal</v>
          </cell>
          <cell r="C472">
            <v>1517.36</v>
          </cell>
        </row>
        <row r="473">
          <cell r="A473" t="str">
            <v>C08646</v>
          </cell>
          <cell r="B473" t="str">
            <v>Plug-in unit PSC3</v>
          </cell>
          <cell r="C473">
            <v>854.23</v>
          </cell>
        </row>
        <row r="474">
          <cell r="A474" t="str">
            <v>C08647</v>
          </cell>
          <cell r="B474" t="str">
            <v>Power Supply for Cartridge</v>
          </cell>
          <cell r="C474">
            <v>930.8</v>
          </cell>
        </row>
        <row r="475">
          <cell r="A475" t="str">
            <v>C08652</v>
          </cell>
          <cell r="B475" t="str">
            <v>Serial Output Buffered Interface</v>
          </cell>
          <cell r="C475">
            <v>1451.97</v>
          </cell>
        </row>
        <row r="476">
          <cell r="A476" t="str">
            <v>C08653</v>
          </cell>
          <cell r="B476" t="str">
            <v>SCSI Bus Interface</v>
          </cell>
          <cell r="C476">
            <v>1257.23</v>
          </cell>
        </row>
        <row r="477">
          <cell r="A477" t="str">
            <v>C08655</v>
          </cell>
          <cell r="B477" t="str">
            <v>Switch Control Processor</v>
          </cell>
          <cell r="C477">
            <v>1275.17</v>
          </cell>
        </row>
        <row r="478">
          <cell r="A478" t="str">
            <v>C08656</v>
          </cell>
          <cell r="B478" t="str">
            <v>Adapter for Frame Aligner</v>
          </cell>
          <cell r="C478">
            <v>949.39</v>
          </cell>
        </row>
        <row r="479">
          <cell r="A479" t="str">
            <v>C08661</v>
          </cell>
          <cell r="B479" t="str">
            <v>Clock and Alarm Buffer</v>
          </cell>
          <cell r="C479">
            <v>950.04</v>
          </cell>
        </row>
        <row r="480">
          <cell r="A480" t="str">
            <v>C08690</v>
          </cell>
          <cell r="B480" t="str">
            <v>Tone Product FIA</v>
          </cell>
          <cell r="C480">
            <v>47.84</v>
          </cell>
        </row>
        <row r="481">
          <cell r="A481" t="str">
            <v>C08773</v>
          </cell>
          <cell r="B481" t="str">
            <v>Transcoder Controller</v>
          </cell>
          <cell r="C481">
            <v>2709.72</v>
          </cell>
        </row>
        <row r="482">
          <cell r="A482" t="str">
            <v>C08781</v>
          </cell>
          <cell r="B482" t="str">
            <v>Exchange Terminal</v>
          </cell>
          <cell r="C482">
            <v>1615.12</v>
          </cell>
        </row>
        <row r="483">
          <cell r="A483" t="str">
            <v>C08790</v>
          </cell>
          <cell r="B483" t="str">
            <v>Switching Network (8 kbits/s channels)</v>
          </cell>
          <cell r="C483">
            <v>5253.82</v>
          </cell>
        </row>
        <row r="484">
          <cell r="A484" t="str">
            <v>C08821</v>
          </cell>
          <cell r="B484" t="str">
            <v>Floppy Drive Adapter</v>
          </cell>
          <cell r="C484">
            <v>212.55</v>
          </cell>
        </row>
        <row r="485">
          <cell r="A485" t="str">
            <v>C08822</v>
          </cell>
          <cell r="B485" t="str">
            <v>DAT Casette Tape Adapter</v>
          </cell>
          <cell r="C485">
            <v>212.55</v>
          </cell>
        </row>
        <row r="486">
          <cell r="A486" t="str">
            <v>C08823</v>
          </cell>
          <cell r="B486" t="str">
            <v>Winchester Disk Adapter</v>
          </cell>
          <cell r="C486">
            <v>212.55</v>
          </cell>
        </row>
        <row r="487">
          <cell r="A487" t="str">
            <v>C08825</v>
          </cell>
          <cell r="B487" t="str">
            <v>Clock and Tone Generator</v>
          </cell>
          <cell r="C487">
            <v>11281.4</v>
          </cell>
        </row>
        <row r="488">
          <cell r="A488" t="str">
            <v>C08826</v>
          </cell>
          <cell r="B488" t="str">
            <v>Clock and Tone Generator</v>
          </cell>
          <cell r="C488">
            <v>3524.82</v>
          </cell>
        </row>
        <row r="489">
          <cell r="A489" t="str">
            <v>C08828</v>
          </cell>
          <cell r="B489" t="str">
            <v>Adapter for CCITT no 7</v>
          </cell>
          <cell r="C489">
            <v>8107.63</v>
          </cell>
        </row>
        <row r="490">
          <cell r="A490" t="str">
            <v>C08839</v>
          </cell>
          <cell r="B490" t="str">
            <v>Clock and Alarm Buffer CLAB-S</v>
          </cell>
          <cell r="C490">
            <v>2561.39</v>
          </cell>
        </row>
        <row r="491">
          <cell r="A491" t="str">
            <v>C08840</v>
          </cell>
          <cell r="B491" t="str">
            <v>Transcoder PIU (12Channels)</v>
          </cell>
          <cell r="C491">
            <v>4739.55</v>
          </cell>
        </row>
        <row r="492">
          <cell r="A492" t="str">
            <v>C08841</v>
          </cell>
          <cell r="B492" t="str">
            <v>Transcoder PIU (16 Channels)</v>
          </cell>
          <cell r="C492">
            <v>4739.55</v>
          </cell>
        </row>
        <row r="493">
          <cell r="A493" t="str">
            <v>C08860</v>
          </cell>
          <cell r="B493" t="str">
            <v>Power Supply for Cartridge</v>
          </cell>
          <cell r="C493">
            <v>2196.09</v>
          </cell>
        </row>
        <row r="494">
          <cell r="A494" t="str">
            <v>C08887</v>
          </cell>
          <cell r="B494" t="str">
            <v>Message Bus Interface</v>
          </cell>
          <cell r="C494">
            <v>945.01</v>
          </cell>
        </row>
        <row r="495">
          <cell r="A495" t="str">
            <v>C08900</v>
          </cell>
          <cell r="B495" t="str">
            <v>Power Supply for Cartridge</v>
          </cell>
          <cell r="C495">
            <v>2780.51</v>
          </cell>
        </row>
        <row r="496">
          <cell r="A496" t="str">
            <v>C08901</v>
          </cell>
          <cell r="B496" t="str">
            <v>Sym.Exchange Terminal</v>
          </cell>
          <cell r="C496">
            <v>1615.12</v>
          </cell>
        </row>
        <row r="497">
          <cell r="A497" t="str">
            <v>C08902</v>
          </cell>
          <cell r="B497" t="str">
            <v>Coax.Exchange Terminal</v>
          </cell>
          <cell r="C497">
            <v>1615.12</v>
          </cell>
        </row>
        <row r="498">
          <cell r="A498" t="str">
            <v>C08905</v>
          </cell>
          <cell r="B498" t="str">
            <v>Adapter for CCITT no 7</v>
          </cell>
          <cell r="C498">
            <v>2046.98</v>
          </cell>
        </row>
        <row r="499">
          <cell r="A499" t="str">
            <v>C08932</v>
          </cell>
          <cell r="B499" t="str">
            <v>Central Processing Unit (486)</v>
          </cell>
          <cell r="C499">
            <v>9445.41</v>
          </cell>
        </row>
        <row r="500">
          <cell r="A500" t="str">
            <v>C08937</v>
          </cell>
          <cell r="B500" t="str">
            <v>Memory module</v>
          </cell>
          <cell r="C500">
            <v>463.32</v>
          </cell>
        </row>
        <row r="501">
          <cell r="A501" t="str">
            <v>C29336</v>
          </cell>
          <cell r="B501" t="str">
            <v>Power Supply Adapter 20</v>
          </cell>
          <cell r="C501">
            <v>898.82</v>
          </cell>
        </row>
        <row r="502">
          <cell r="A502" t="str">
            <v>C29337</v>
          </cell>
          <cell r="B502" t="str">
            <v>Power Supply Fuse Panel</v>
          </cell>
          <cell r="C502">
            <v>893.36</v>
          </cell>
        </row>
        <row r="503">
          <cell r="A503" t="str">
            <v>C71650</v>
          </cell>
          <cell r="B503" t="str">
            <v>PLUG-IN UNIT MS128M</v>
          </cell>
          <cell r="C503">
            <v>944.19</v>
          </cell>
        </row>
        <row r="504">
          <cell r="A504" t="str">
            <v>C71680</v>
          </cell>
          <cell r="B504" t="str">
            <v>Pentium II Central Processing Unit</v>
          </cell>
          <cell r="C504">
            <v>11716.26</v>
          </cell>
        </row>
        <row r="505">
          <cell r="A505" t="str">
            <v>C72070</v>
          </cell>
          <cell r="B505" t="str">
            <v>Packet Control Unit</v>
          </cell>
          <cell r="C505">
            <v>10200.65</v>
          </cell>
        </row>
        <row r="506">
          <cell r="A506" t="str">
            <v>C72382</v>
          </cell>
          <cell r="B506" t="str">
            <v>Memory module</v>
          </cell>
          <cell r="C506">
            <v>1013.87</v>
          </cell>
        </row>
        <row r="507">
          <cell r="A507" t="str">
            <v>C72589</v>
          </cell>
          <cell r="B507" t="str">
            <v>Winchester Disk Adapter</v>
          </cell>
          <cell r="C507">
            <v>1201.72</v>
          </cell>
        </row>
        <row r="508">
          <cell r="A508" t="str">
            <v>C83368</v>
          </cell>
          <cell r="B508" t="str">
            <v>Adapter for CCITT no 7</v>
          </cell>
          <cell r="C508">
            <v>8107.63</v>
          </cell>
        </row>
        <row r="509">
          <cell r="A509" t="str">
            <v>D1390</v>
          </cell>
          <cell r="B509" t="str">
            <v xml:space="preserve">BSC NED CD-ROM  ETSI </v>
          </cell>
          <cell r="C509">
            <v>1093.17</v>
          </cell>
        </row>
        <row r="510">
          <cell r="A510" t="str">
            <v>D1391</v>
          </cell>
          <cell r="B510" t="str">
            <v>BSC NED CD-ROM ETSI Update</v>
          </cell>
          <cell r="C510">
            <v>655.98</v>
          </cell>
        </row>
        <row r="511">
          <cell r="A511" t="str">
            <v>D1392</v>
          </cell>
          <cell r="B511" t="str">
            <v>BSC NED CD-ROM  ANSI</v>
          </cell>
          <cell r="C511">
            <v>1093.17</v>
          </cell>
        </row>
        <row r="512">
          <cell r="A512" t="str">
            <v>D1393</v>
          </cell>
          <cell r="B512" t="str">
            <v>BSC NED CD-ROM ANSI  Update</v>
          </cell>
          <cell r="C512">
            <v>655.98</v>
          </cell>
        </row>
        <row r="513">
          <cell r="A513" t="str">
            <v>D1773</v>
          </cell>
          <cell r="B513" t="str">
            <v>BSC S8 ETSI Documentation Paper</v>
          </cell>
          <cell r="C513">
            <v>6559.28</v>
          </cell>
        </row>
        <row r="514">
          <cell r="A514" t="str">
            <v>D1774</v>
          </cell>
          <cell r="B514" t="str">
            <v>BSC S8 ETSI Documentation Paper Update</v>
          </cell>
          <cell r="C514">
            <v>874.64</v>
          </cell>
        </row>
        <row r="515">
          <cell r="A515" t="str">
            <v>D1776</v>
          </cell>
          <cell r="B515" t="str">
            <v>BSC S8 ETSI User Manuals Paper Update</v>
          </cell>
          <cell r="C515">
            <v>765.31</v>
          </cell>
        </row>
        <row r="516">
          <cell r="A516" t="str">
            <v>D1778</v>
          </cell>
          <cell r="B516" t="str">
            <v>TCSM2 S8 ETSI Documentation Paper Update</v>
          </cell>
          <cell r="C516">
            <v>218.66</v>
          </cell>
        </row>
        <row r="517">
          <cell r="A517" t="str">
            <v>D1783</v>
          </cell>
          <cell r="B517" t="str">
            <v>BSC S8 ANSI Documentation Paper Update</v>
          </cell>
          <cell r="C517">
            <v>874.64</v>
          </cell>
        </row>
        <row r="518">
          <cell r="A518" t="str">
            <v>D1785</v>
          </cell>
          <cell r="B518" t="str">
            <v>BSC S8 ANSI User Manuals Paper Update</v>
          </cell>
          <cell r="C518">
            <v>765.31</v>
          </cell>
        </row>
        <row r="519">
          <cell r="A519" t="str">
            <v>D1787</v>
          </cell>
          <cell r="B519" t="str">
            <v>TCSM2 S8 ANSI Documentation Paper Update</v>
          </cell>
          <cell r="C519">
            <v>218.66</v>
          </cell>
        </row>
        <row r="520">
          <cell r="A520" t="str">
            <v>P01043</v>
          </cell>
          <cell r="B520" t="str">
            <v>Floppy Disk Drive (SCSI interface)</v>
          </cell>
          <cell r="C520">
            <v>675.35</v>
          </cell>
        </row>
        <row r="521">
          <cell r="A521" t="str">
            <v>P01074</v>
          </cell>
          <cell r="B521" t="str">
            <v>DAT Tape Unit DC  SCSI</v>
          </cell>
          <cell r="C521">
            <v>2761.46</v>
          </cell>
        </row>
        <row r="522">
          <cell r="A522" t="str">
            <v>P01087</v>
          </cell>
          <cell r="B522" t="str">
            <v>Winchester Disk Drive Unit 18G wide</v>
          </cell>
          <cell r="C522">
            <v>1201.2</v>
          </cell>
        </row>
      </sheetData>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amica"/>
      <sheetName val="DESACOPIOS ANALITICO"/>
      <sheetName val="Base"/>
      <sheetName val="ANTICIPOS PARA GRAFOS"/>
      <sheetName val="Hoja2"/>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RSA HIST"/>
      <sheetName val="IRSA AXI"/>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iestro"/>
      <sheetName val="Información Sox"/>
      <sheetName val="Seguimiento de Cambios SOX"/>
      <sheetName val="E.O.A.F."/>
      <sheetName val="Evol inversiones"/>
      <sheetName val="ArmadoVariaciones"/>
      <sheetName val="AnálisisVariaciones"/>
      <sheetName val="diferencia cbio prest"/>
      <sheetName val="Evolución ON"/>
      <sheetName val="Balances Empalme"/>
      <sheetName val="Balances Pamsa"/>
      <sheetName val="Otras inversiones"/>
      <sheetName val="Mutuos Tarshop-AC"/>
      <sheetName val="Prestamos Interco"/>
      <sheetName val="Fusion Alto Invest"/>
      <sheetName val="2133-1 sapsa"/>
      <sheetName val="2233-1 ersa"/>
      <sheetName val="Imp Gcias"/>
      <sheetName val="amort mejora inm"/>
      <sheetName val="amort sc"/>
      <sheetName val="Conversiones "/>
      <sheetName val="Prev x Desv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Targeted Testing-1"/>
      <sheetName val="Targeted Testing-2"/>
      <sheetName val="Non-Statistical Sampling-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AUS$</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 asto"/>
      <sheetName val="Sin asto"/>
      <sheetName val="abm productos"/>
      <sheetName val="Ajustes"/>
      <sheetName val="Print"/>
      <sheetName val="Mov no stan"/>
      <sheetName val="Base_depositos"/>
    </sheetNames>
    <sheetDataSet>
      <sheetData sheetId="0" refreshError="1">
        <row r="1">
          <cell r="A1" t="str">
            <v>DEPOSI</v>
          </cell>
          <cell r="B1" t="str">
            <v>ARTCOD</v>
          </cell>
          <cell r="C1" t="str">
            <v>Descripción</v>
          </cell>
          <cell r="D1" t="str">
            <v>CODORI</v>
          </cell>
          <cell r="E1" t="str">
            <v>NROMOV</v>
          </cell>
          <cell r="F1" t="str">
            <v>NRITEM</v>
          </cell>
          <cell r="G1" t="str">
            <v>PRECIO</v>
          </cell>
          <cell r="H1" t="str">
            <v>CANTID</v>
          </cell>
          <cell r="I1" t="str">
            <v>CANTOT</v>
          </cell>
          <cell r="J1" t="str">
            <v>FCHMOV</v>
          </cell>
          <cell r="K1" t="str">
            <v>CTADEB</v>
          </cell>
          <cell r="L1" t="str">
            <v>CTAHAB</v>
          </cell>
          <cell r="M1" t="str">
            <v>CULTIV</v>
          </cell>
        </row>
        <row r="2">
          <cell r="A2" t="str">
            <v>T003</v>
          </cell>
          <cell r="B2">
            <v>1301000003</v>
          </cell>
          <cell r="C2" t="str">
            <v>BORREGO</v>
          </cell>
          <cell r="D2" t="str">
            <v>57</v>
          </cell>
          <cell r="E2">
            <v>529</v>
          </cell>
          <cell r="F2">
            <v>2</v>
          </cell>
          <cell r="G2">
            <v>20</v>
          </cell>
          <cell r="H2">
            <v>-2</v>
          </cell>
          <cell r="I2">
            <v>-40</v>
          </cell>
          <cell r="J2">
            <v>19991031</v>
          </cell>
          <cell r="K2" t="str">
            <v>5120802010</v>
          </cell>
          <cell r="L2" t="str">
            <v>6220301000</v>
          </cell>
        </row>
        <row r="3">
          <cell r="A3" t="str">
            <v>T013</v>
          </cell>
          <cell r="B3">
            <v>1301000003</v>
          </cell>
          <cell r="C3" t="str">
            <v>BORREGO</v>
          </cell>
          <cell r="D3" t="str">
            <v>57</v>
          </cell>
          <cell r="E3">
            <v>530</v>
          </cell>
          <cell r="F3">
            <v>1</v>
          </cell>
          <cell r="G3">
            <v>20</v>
          </cell>
          <cell r="H3">
            <v>-6</v>
          </cell>
          <cell r="I3">
            <v>-120</v>
          </cell>
          <cell r="J3">
            <v>19991031</v>
          </cell>
          <cell r="K3" t="str">
            <v>5120802010</v>
          </cell>
          <cell r="L3" t="str">
            <v>6220301000</v>
          </cell>
        </row>
        <row r="4">
          <cell r="A4" t="str">
            <v>T003</v>
          </cell>
          <cell r="B4">
            <v>1301000004</v>
          </cell>
          <cell r="C4" t="str">
            <v>CAPON</v>
          </cell>
          <cell r="D4" t="str">
            <v>57</v>
          </cell>
          <cell r="E4">
            <v>529</v>
          </cell>
          <cell r="F4">
            <v>3</v>
          </cell>
          <cell r="G4">
            <v>15</v>
          </cell>
          <cell r="H4">
            <v>-2</v>
          </cell>
          <cell r="I4">
            <v>-30</v>
          </cell>
          <cell r="J4">
            <v>19991031</v>
          </cell>
          <cell r="K4" t="str">
            <v>5120802010</v>
          </cell>
          <cell r="L4" t="str">
            <v>6220301000</v>
          </cell>
        </row>
        <row r="5">
          <cell r="A5" t="str">
            <v>T003</v>
          </cell>
          <cell r="B5">
            <v>1301000006</v>
          </cell>
          <cell r="C5" t="str">
            <v>OVEJA RECHAZO</v>
          </cell>
          <cell r="D5" t="str">
            <v>57</v>
          </cell>
          <cell r="E5">
            <v>529</v>
          </cell>
          <cell r="F5">
            <v>1</v>
          </cell>
          <cell r="G5">
            <v>14</v>
          </cell>
          <cell r="H5">
            <v>-3</v>
          </cell>
          <cell r="I5">
            <v>-42</v>
          </cell>
          <cell r="J5">
            <v>19991031</v>
          </cell>
          <cell r="K5" t="str">
            <v>5120802010</v>
          </cell>
          <cell r="L5" t="str">
            <v>6220301000</v>
          </cell>
        </row>
        <row r="6">
          <cell r="A6" t="str">
            <v>P005</v>
          </cell>
          <cell r="B6">
            <v>2101000002</v>
          </cell>
          <cell r="C6" t="str">
            <v>TRIGO PAN INFERIOR CALIDAD</v>
          </cell>
          <cell r="D6" t="str">
            <v>H1</v>
          </cell>
          <cell r="E6">
            <v>207</v>
          </cell>
          <cell r="F6">
            <v>1</v>
          </cell>
          <cell r="G6">
            <v>48.5</v>
          </cell>
          <cell r="H6">
            <v>-40</v>
          </cell>
          <cell r="I6">
            <v>-1940</v>
          </cell>
          <cell r="J6">
            <v>19991031</v>
          </cell>
          <cell r="K6" t="str">
            <v>5110201015</v>
          </cell>
          <cell r="L6" t="str">
            <v>6210219001</v>
          </cell>
          <cell r="M6" t="str">
            <v>9200000002</v>
          </cell>
        </row>
        <row r="7">
          <cell r="A7" t="str">
            <v>T008</v>
          </cell>
          <cell r="B7">
            <v>2105000001</v>
          </cell>
          <cell r="C7" t="str">
            <v>MAIZ 1ra</v>
          </cell>
          <cell r="D7" t="str">
            <v>E1</v>
          </cell>
          <cell r="E7">
            <v>418</v>
          </cell>
          <cell r="F7">
            <v>2</v>
          </cell>
          <cell r="G7">
            <v>80</v>
          </cell>
          <cell r="H7">
            <v>-15</v>
          </cell>
          <cell r="I7">
            <v>-1200</v>
          </cell>
          <cell r="J7">
            <v>19991031</v>
          </cell>
          <cell r="K7" t="str">
            <v>5110201015</v>
          </cell>
          <cell r="L7" t="str">
            <v>6210219001</v>
          </cell>
          <cell r="M7" t="str">
            <v>9200000002</v>
          </cell>
        </row>
        <row r="8">
          <cell r="A8" t="str">
            <v>P012</v>
          </cell>
          <cell r="B8">
            <v>2105000001</v>
          </cell>
          <cell r="C8" t="str">
            <v>MAIZ 1ra</v>
          </cell>
          <cell r="D8" t="str">
            <v>N1</v>
          </cell>
          <cell r="E8">
            <v>306</v>
          </cell>
          <cell r="F8">
            <v>1</v>
          </cell>
          <cell r="G8">
            <v>80</v>
          </cell>
          <cell r="H8">
            <v>-7.218</v>
          </cell>
          <cell r="I8">
            <v>-577.44000000000005</v>
          </cell>
          <cell r="J8">
            <v>19991031</v>
          </cell>
          <cell r="K8" t="str">
            <v>5110301015</v>
          </cell>
          <cell r="L8" t="str">
            <v>6210219002</v>
          </cell>
          <cell r="M8" t="str">
            <v>9200000004</v>
          </cell>
        </row>
        <row r="9">
          <cell r="A9" t="str">
            <v>P012</v>
          </cell>
          <cell r="B9">
            <v>2105000001</v>
          </cell>
          <cell r="C9" t="str">
            <v>MAIZ 1ra</v>
          </cell>
          <cell r="D9" t="str">
            <v>N1</v>
          </cell>
          <cell r="E9">
            <v>337</v>
          </cell>
          <cell r="F9">
            <v>1</v>
          </cell>
          <cell r="G9">
            <v>80</v>
          </cell>
          <cell r="H9">
            <v>-15</v>
          </cell>
          <cell r="I9">
            <v>-1200</v>
          </cell>
          <cell r="J9">
            <v>19991031</v>
          </cell>
          <cell r="K9" t="str">
            <v>5110301015</v>
          </cell>
          <cell r="L9" t="str">
            <v>6210219002</v>
          </cell>
          <cell r="M9" t="str">
            <v>9200000004</v>
          </cell>
        </row>
        <row r="10">
          <cell r="A10" t="str">
            <v>P012</v>
          </cell>
          <cell r="B10">
            <v>2105000001</v>
          </cell>
          <cell r="C10" t="str">
            <v>MAIZ 1ra</v>
          </cell>
          <cell r="D10" t="str">
            <v>N1</v>
          </cell>
          <cell r="E10">
            <v>338</v>
          </cell>
          <cell r="F10">
            <v>1</v>
          </cell>
          <cell r="G10">
            <v>80</v>
          </cell>
          <cell r="H10">
            <v>-2</v>
          </cell>
          <cell r="I10">
            <v>-160</v>
          </cell>
          <cell r="J10">
            <v>19991031</v>
          </cell>
          <cell r="K10" t="str">
            <v>5110301015</v>
          </cell>
          <cell r="L10" t="str">
            <v>6210219002</v>
          </cell>
          <cell r="M10" t="str">
            <v>9200000004</v>
          </cell>
        </row>
        <row r="11">
          <cell r="A11" t="str">
            <v>P012</v>
          </cell>
          <cell r="B11">
            <v>2105000001</v>
          </cell>
          <cell r="C11" t="str">
            <v>MAIZ 1ra</v>
          </cell>
          <cell r="D11" t="str">
            <v>N1</v>
          </cell>
          <cell r="E11">
            <v>307</v>
          </cell>
          <cell r="F11">
            <v>1</v>
          </cell>
          <cell r="G11">
            <v>80</v>
          </cell>
          <cell r="H11">
            <v>-3.7349999999999999</v>
          </cell>
          <cell r="I11">
            <v>-298.8</v>
          </cell>
          <cell r="J11">
            <v>19991031</v>
          </cell>
          <cell r="K11" t="str">
            <v>5110304015</v>
          </cell>
          <cell r="L11" t="str">
            <v>6210219003</v>
          </cell>
          <cell r="M11" t="str">
            <v>9200000012</v>
          </cell>
        </row>
        <row r="12">
          <cell r="A12" t="str">
            <v>P001</v>
          </cell>
          <cell r="B12">
            <v>2105000003</v>
          </cell>
          <cell r="C12" t="str">
            <v>MAIZ QUEBRADO</v>
          </cell>
          <cell r="D12" t="str">
            <v>L1</v>
          </cell>
          <cell r="E12">
            <v>281</v>
          </cell>
          <cell r="F12">
            <v>2</v>
          </cell>
          <cell r="G12">
            <v>94</v>
          </cell>
          <cell r="H12">
            <v>-99.13</v>
          </cell>
          <cell r="I12">
            <v>-9318.2199999999993</v>
          </cell>
          <cell r="J12">
            <v>19991030</v>
          </cell>
          <cell r="K12" t="str">
            <v>5110301015</v>
          </cell>
          <cell r="L12" t="str">
            <v>6210219002</v>
          </cell>
          <cell r="M12" t="str">
            <v>9200000004</v>
          </cell>
        </row>
        <row r="13">
          <cell r="A13" t="str">
            <v>P001</v>
          </cell>
          <cell r="B13">
            <v>2105000003</v>
          </cell>
          <cell r="C13" t="str">
            <v>MAIZ QUEBRADO</v>
          </cell>
          <cell r="D13" t="str">
            <v>L1</v>
          </cell>
          <cell r="E13">
            <v>280</v>
          </cell>
          <cell r="F13">
            <v>2</v>
          </cell>
          <cell r="G13">
            <v>94</v>
          </cell>
          <cell r="H13">
            <v>-13.95</v>
          </cell>
          <cell r="I13">
            <v>-1311.3</v>
          </cell>
          <cell r="J13">
            <v>19991030</v>
          </cell>
          <cell r="K13" t="str">
            <v>5110302015</v>
          </cell>
          <cell r="L13" t="str">
            <v>6210219004</v>
          </cell>
          <cell r="M13" t="str">
            <v>9200000003</v>
          </cell>
        </row>
        <row r="14">
          <cell r="A14" t="str">
            <v>P005</v>
          </cell>
          <cell r="B14">
            <v>2108000001</v>
          </cell>
          <cell r="C14" t="str">
            <v>SORGO</v>
          </cell>
          <cell r="D14" t="str">
            <v>H1</v>
          </cell>
          <cell r="E14">
            <v>207</v>
          </cell>
          <cell r="F14">
            <v>2</v>
          </cell>
          <cell r="G14">
            <v>72</v>
          </cell>
          <cell r="H14">
            <v>-126</v>
          </cell>
          <cell r="I14">
            <v>-9072</v>
          </cell>
          <cell r="J14">
            <v>19991031</v>
          </cell>
          <cell r="K14" t="str">
            <v>5110201015</v>
          </cell>
          <cell r="L14" t="str">
            <v>6210219001</v>
          </cell>
          <cell r="M14" t="str">
            <v>9200000002</v>
          </cell>
        </row>
        <row r="15">
          <cell r="A15" t="str">
            <v>P012</v>
          </cell>
          <cell r="B15">
            <v>2201000002</v>
          </cell>
          <cell r="C15" t="str">
            <v>MAIZ GRANO HUMEDO</v>
          </cell>
          <cell r="D15" t="str">
            <v>N1</v>
          </cell>
          <cell r="E15">
            <v>310</v>
          </cell>
          <cell r="F15">
            <v>3</v>
          </cell>
          <cell r="G15">
            <v>82.81</v>
          </cell>
          <cell r="H15">
            <v>-4.3659999999999997</v>
          </cell>
          <cell r="I15">
            <v>-361.54845999999998</v>
          </cell>
          <cell r="J15">
            <v>19991031</v>
          </cell>
          <cell r="K15" t="str">
            <v>5110301043</v>
          </cell>
          <cell r="L15" t="str">
            <v>6210219002</v>
          </cell>
          <cell r="M15" t="str">
            <v>9200000004</v>
          </cell>
        </row>
        <row r="16">
          <cell r="A16" t="str">
            <v>P023</v>
          </cell>
          <cell r="B16">
            <v>2201000002</v>
          </cell>
          <cell r="C16" t="str">
            <v>MAIZ GRANO HUMEDO</v>
          </cell>
          <cell r="D16" t="str">
            <v>B1</v>
          </cell>
          <cell r="E16">
            <v>217</v>
          </cell>
          <cell r="F16">
            <v>6</v>
          </cell>
          <cell r="G16">
            <v>75.47</v>
          </cell>
          <cell r="H16">
            <v>-51.6</v>
          </cell>
          <cell r="I16">
            <v>-3894.252</v>
          </cell>
          <cell r="J16">
            <v>19991030</v>
          </cell>
          <cell r="K16" t="str">
            <v>5110301043</v>
          </cell>
          <cell r="L16" t="str">
            <v>6210219002</v>
          </cell>
          <cell r="M16" t="str">
            <v>9200000004</v>
          </cell>
        </row>
        <row r="17">
          <cell r="A17" t="str">
            <v>P023</v>
          </cell>
          <cell r="B17">
            <v>2201000002</v>
          </cell>
          <cell r="C17" t="str">
            <v>MAIZ GRANO HUMEDO</v>
          </cell>
          <cell r="D17" t="str">
            <v>B1</v>
          </cell>
          <cell r="E17">
            <v>218</v>
          </cell>
          <cell r="F17">
            <v>3</v>
          </cell>
          <cell r="G17">
            <v>75.47</v>
          </cell>
          <cell r="H17">
            <v>-2.5</v>
          </cell>
          <cell r="I17">
            <v>-188.67500000000001</v>
          </cell>
          <cell r="J17">
            <v>19991030</v>
          </cell>
          <cell r="K17" t="str">
            <v>5110302048</v>
          </cell>
          <cell r="L17" t="str">
            <v>6210219004</v>
          </cell>
          <cell r="M17" t="str">
            <v>9200000003</v>
          </cell>
        </row>
        <row r="18">
          <cell r="A18" t="str">
            <v>P009</v>
          </cell>
          <cell r="B18">
            <v>2201000004</v>
          </cell>
          <cell r="C18" t="str">
            <v>ROLLOS</v>
          </cell>
          <cell r="D18" t="str">
            <v>O1</v>
          </cell>
          <cell r="E18">
            <v>105</v>
          </cell>
          <cell r="F18">
            <v>4</v>
          </cell>
          <cell r="G18">
            <v>13</v>
          </cell>
          <cell r="H18">
            <v>-456</v>
          </cell>
          <cell r="I18">
            <v>-5928</v>
          </cell>
          <cell r="J18">
            <v>19991004</v>
          </cell>
          <cell r="K18" t="str">
            <v>5110201013</v>
          </cell>
          <cell r="L18" t="str">
            <v>6210219011</v>
          </cell>
          <cell r="M18" t="str">
            <v>9200000002</v>
          </cell>
        </row>
        <row r="19">
          <cell r="A19" t="str">
            <v>P009</v>
          </cell>
          <cell r="B19">
            <v>2201000004</v>
          </cell>
          <cell r="C19" t="str">
            <v>ROLLOS</v>
          </cell>
          <cell r="D19" t="str">
            <v>O1</v>
          </cell>
          <cell r="E19">
            <v>107</v>
          </cell>
          <cell r="F19">
            <v>3</v>
          </cell>
          <cell r="G19">
            <v>13</v>
          </cell>
          <cell r="H19">
            <v>-406</v>
          </cell>
          <cell r="I19">
            <v>-5278</v>
          </cell>
          <cell r="J19">
            <v>19991011</v>
          </cell>
          <cell r="K19" t="str">
            <v>5110201013</v>
          </cell>
          <cell r="L19" t="str">
            <v>6210219011</v>
          </cell>
          <cell r="M19" t="str">
            <v>9200000002</v>
          </cell>
        </row>
        <row r="20">
          <cell r="A20" t="str">
            <v>P009</v>
          </cell>
          <cell r="B20">
            <v>2201000004</v>
          </cell>
          <cell r="C20" t="str">
            <v>ROLLOS</v>
          </cell>
          <cell r="D20" t="str">
            <v>O1</v>
          </cell>
          <cell r="E20">
            <v>109</v>
          </cell>
          <cell r="F20">
            <v>3</v>
          </cell>
          <cell r="G20">
            <v>13</v>
          </cell>
          <cell r="H20">
            <v>-338</v>
          </cell>
          <cell r="I20">
            <v>-4394</v>
          </cell>
          <cell r="J20">
            <v>19991018</v>
          </cell>
          <cell r="K20" t="str">
            <v>5110201013</v>
          </cell>
          <cell r="L20" t="str">
            <v>6210219011</v>
          </cell>
          <cell r="M20" t="str">
            <v>9200000002</v>
          </cell>
        </row>
        <row r="21">
          <cell r="A21" t="str">
            <v>P009</v>
          </cell>
          <cell r="B21">
            <v>2201000004</v>
          </cell>
          <cell r="C21" t="str">
            <v>ROLLOS</v>
          </cell>
          <cell r="D21" t="str">
            <v>O1</v>
          </cell>
          <cell r="E21">
            <v>111</v>
          </cell>
          <cell r="F21">
            <v>4</v>
          </cell>
          <cell r="G21">
            <v>13</v>
          </cell>
          <cell r="H21">
            <v>-340</v>
          </cell>
          <cell r="I21">
            <v>-4420</v>
          </cell>
          <cell r="J21">
            <v>19991026</v>
          </cell>
          <cell r="K21" t="str">
            <v>5110201013</v>
          </cell>
          <cell r="L21" t="str">
            <v>6210219011</v>
          </cell>
          <cell r="M21" t="str">
            <v>9200000002</v>
          </cell>
        </row>
        <row r="22">
          <cell r="A22" t="str">
            <v>P014</v>
          </cell>
          <cell r="B22">
            <v>2201000004</v>
          </cell>
          <cell r="C22" t="str">
            <v>ROLLOS</v>
          </cell>
          <cell r="D22" t="str">
            <v>S1</v>
          </cell>
          <cell r="E22">
            <v>261</v>
          </cell>
          <cell r="F22">
            <v>1</v>
          </cell>
          <cell r="G22">
            <v>13</v>
          </cell>
          <cell r="H22">
            <v>-23</v>
          </cell>
          <cell r="I22">
            <v>-299</v>
          </cell>
          <cell r="J22">
            <v>19991031</v>
          </cell>
          <cell r="K22" t="str">
            <v>5110201013</v>
          </cell>
          <cell r="L22" t="str">
            <v>6210219011</v>
          </cell>
          <cell r="M22" t="str">
            <v>9200000002</v>
          </cell>
        </row>
        <row r="23">
          <cell r="A23" t="str">
            <v>P012</v>
          </cell>
          <cell r="B23">
            <v>2201000004</v>
          </cell>
          <cell r="C23" t="str">
            <v>ROLLOS</v>
          </cell>
          <cell r="D23" t="str">
            <v>N1</v>
          </cell>
          <cell r="E23">
            <v>307</v>
          </cell>
          <cell r="F23">
            <v>4</v>
          </cell>
          <cell r="G23">
            <v>13</v>
          </cell>
          <cell r="H23">
            <v>-7</v>
          </cell>
          <cell r="I23">
            <v>-91</v>
          </cell>
          <cell r="J23">
            <v>19991031</v>
          </cell>
          <cell r="K23" t="str">
            <v>5110304013</v>
          </cell>
          <cell r="L23" t="str">
            <v>6210219012</v>
          </cell>
          <cell r="M23" t="str">
            <v>9200000012</v>
          </cell>
        </row>
        <row r="24">
          <cell r="A24" t="str">
            <v>P012</v>
          </cell>
          <cell r="B24">
            <v>2201000005</v>
          </cell>
          <cell r="C24" t="str">
            <v>SILAJE DE MAIZ</v>
          </cell>
          <cell r="D24" t="str">
            <v>N1</v>
          </cell>
          <cell r="E24">
            <v>309</v>
          </cell>
          <cell r="F24">
            <v>1</v>
          </cell>
          <cell r="G24">
            <v>16.559999999999999</v>
          </cell>
          <cell r="H24">
            <v>-22.15</v>
          </cell>
          <cell r="I24">
            <v>-366.80399999999997</v>
          </cell>
          <cell r="J24">
            <v>19991031</v>
          </cell>
          <cell r="K24" t="str">
            <v>5110201017</v>
          </cell>
          <cell r="L24" t="str">
            <v>6210219001</v>
          </cell>
          <cell r="M24" t="str">
            <v>9200000002</v>
          </cell>
        </row>
        <row r="25">
          <cell r="A25" t="str">
            <v>T008</v>
          </cell>
          <cell r="B25">
            <v>2201000005</v>
          </cell>
          <cell r="C25" t="str">
            <v>SILAJE DE MAIZ</v>
          </cell>
          <cell r="D25" t="str">
            <v>E1</v>
          </cell>
          <cell r="E25">
            <v>418</v>
          </cell>
          <cell r="F25">
            <v>1</v>
          </cell>
          <cell r="G25">
            <v>19.3</v>
          </cell>
          <cell r="H25">
            <v>-40</v>
          </cell>
          <cell r="I25">
            <v>-772</v>
          </cell>
          <cell r="J25">
            <v>19991031</v>
          </cell>
          <cell r="K25" t="str">
            <v>5110201017</v>
          </cell>
          <cell r="L25" t="str">
            <v>6210219001</v>
          </cell>
          <cell r="M25" t="str">
            <v>9200000002</v>
          </cell>
        </row>
        <row r="26">
          <cell r="A26" t="str">
            <v>P001</v>
          </cell>
          <cell r="B26">
            <v>2201000005</v>
          </cell>
          <cell r="C26" t="str">
            <v>SILAJE DE MAIZ</v>
          </cell>
          <cell r="D26" t="str">
            <v>L1</v>
          </cell>
          <cell r="E26">
            <v>281</v>
          </cell>
          <cell r="F26">
            <v>1</v>
          </cell>
          <cell r="G26">
            <v>20.7</v>
          </cell>
          <cell r="H26">
            <v>-362.5</v>
          </cell>
          <cell r="I26">
            <v>-7503.75</v>
          </cell>
          <cell r="J26">
            <v>19991030</v>
          </cell>
          <cell r="K26" t="str">
            <v>5110301017</v>
          </cell>
          <cell r="L26" t="str">
            <v>6210219002</v>
          </cell>
          <cell r="M26" t="str">
            <v>9200000004</v>
          </cell>
        </row>
        <row r="27">
          <cell r="A27" t="str">
            <v>P012</v>
          </cell>
          <cell r="B27">
            <v>2201000005</v>
          </cell>
          <cell r="C27" t="str">
            <v>SILAJE DE MAIZ</v>
          </cell>
          <cell r="D27" t="str">
            <v>N1</v>
          </cell>
          <cell r="E27">
            <v>310</v>
          </cell>
          <cell r="F27">
            <v>4</v>
          </cell>
          <cell r="G27">
            <v>16.559999999999999</v>
          </cell>
          <cell r="H27">
            <v>-123.029</v>
          </cell>
          <cell r="I27">
            <v>-2037.3602399999997</v>
          </cell>
          <cell r="J27">
            <v>19991031</v>
          </cell>
          <cell r="K27" t="str">
            <v>5110301017</v>
          </cell>
          <cell r="L27" t="str">
            <v>6210219002</v>
          </cell>
          <cell r="M27" t="str">
            <v>9200000004</v>
          </cell>
        </row>
        <row r="28">
          <cell r="A28" t="str">
            <v>P023</v>
          </cell>
          <cell r="B28">
            <v>2201000005</v>
          </cell>
          <cell r="C28" t="str">
            <v>SILAJE DE MAIZ</v>
          </cell>
          <cell r="D28" t="str">
            <v>B1</v>
          </cell>
          <cell r="E28">
            <v>217</v>
          </cell>
          <cell r="F28">
            <v>3</v>
          </cell>
          <cell r="G28">
            <v>18.559999999999999</v>
          </cell>
          <cell r="H28">
            <v>-116</v>
          </cell>
          <cell r="I28">
            <v>-2152.96</v>
          </cell>
          <cell r="J28">
            <v>19991030</v>
          </cell>
          <cell r="K28" t="str">
            <v>5110301017</v>
          </cell>
          <cell r="L28" t="str">
            <v>6210219002</v>
          </cell>
          <cell r="M28" t="str">
            <v>9200000004</v>
          </cell>
        </row>
        <row r="29">
          <cell r="A29" t="str">
            <v>P001</v>
          </cell>
          <cell r="B29">
            <v>2201000005</v>
          </cell>
          <cell r="C29" t="str">
            <v>SILAJE DE MAIZ</v>
          </cell>
          <cell r="D29" t="str">
            <v>L1</v>
          </cell>
          <cell r="E29">
            <v>280</v>
          </cell>
          <cell r="F29">
            <v>1</v>
          </cell>
          <cell r="G29">
            <v>20.7</v>
          </cell>
          <cell r="H29">
            <v>-140</v>
          </cell>
          <cell r="I29">
            <v>-2898</v>
          </cell>
          <cell r="J29">
            <v>19991030</v>
          </cell>
          <cell r="K29" t="str">
            <v>5110302017</v>
          </cell>
          <cell r="L29" t="str">
            <v>6210219004</v>
          </cell>
          <cell r="M29" t="str">
            <v>9200000003</v>
          </cell>
        </row>
        <row r="30">
          <cell r="A30" t="str">
            <v>P012</v>
          </cell>
          <cell r="B30">
            <v>2201000005</v>
          </cell>
          <cell r="C30" t="str">
            <v>SILAJE DE MAIZ</v>
          </cell>
          <cell r="D30" t="str">
            <v>N1</v>
          </cell>
          <cell r="E30">
            <v>307</v>
          </cell>
          <cell r="F30">
            <v>3</v>
          </cell>
          <cell r="G30">
            <v>16.559999999999999</v>
          </cell>
          <cell r="H30">
            <v>-5.88</v>
          </cell>
          <cell r="I30">
            <v>-97.372799999999984</v>
          </cell>
          <cell r="J30">
            <v>19991031</v>
          </cell>
          <cell r="K30" t="str">
            <v>5110304017</v>
          </cell>
          <cell r="L30" t="str">
            <v>6210219003</v>
          </cell>
          <cell r="M30" t="str">
            <v>9200000012</v>
          </cell>
        </row>
        <row r="31">
          <cell r="A31" t="str">
            <v>P009</v>
          </cell>
          <cell r="B31">
            <v>2201000008</v>
          </cell>
          <cell r="C31" t="str">
            <v>SILAJE DE SORGO</v>
          </cell>
          <cell r="D31" t="str">
            <v>O1</v>
          </cell>
          <cell r="E31">
            <v>105</v>
          </cell>
          <cell r="F31">
            <v>1</v>
          </cell>
          <cell r="G31">
            <v>18.170000000000002</v>
          </cell>
          <cell r="H31">
            <v>-121.8</v>
          </cell>
          <cell r="I31">
            <v>-2213.1060000000002</v>
          </cell>
          <cell r="J31">
            <v>19991004</v>
          </cell>
          <cell r="K31" t="str">
            <v>5110201044</v>
          </cell>
          <cell r="L31" t="str">
            <v>6210219001</v>
          </cell>
          <cell r="M31" t="str">
            <v>9200000002</v>
          </cell>
        </row>
        <row r="32">
          <cell r="A32" t="str">
            <v>P009</v>
          </cell>
          <cell r="B32">
            <v>2201000008</v>
          </cell>
          <cell r="C32" t="str">
            <v>SILAJE DE SORGO</v>
          </cell>
          <cell r="D32" t="str">
            <v>O1</v>
          </cell>
          <cell r="E32">
            <v>107</v>
          </cell>
          <cell r="F32">
            <v>1</v>
          </cell>
          <cell r="G32">
            <v>18.170000000000002</v>
          </cell>
          <cell r="H32">
            <v>-101.26</v>
          </cell>
          <cell r="I32">
            <v>-1839.8942000000002</v>
          </cell>
          <cell r="J32">
            <v>19991011</v>
          </cell>
          <cell r="K32" t="str">
            <v>5110201044</v>
          </cell>
          <cell r="L32" t="str">
            <v>6210219001</v>
          </cell>
          <cell r="M32" t="str">
            <v>9200000002</v>
          </cell>
        </row>
        <row r="33">
          <cell r="A33" t="str">
            <v>P009</v>
          </cell>
          <cell r="B33">
            <v>2201000008</v>
          </cell>
          <cell r="C33" t="str">
            <v>SILAJE DE SORGO</v>
          </cell>
          <cell r="D33" t="str">
            <v>O1</v>
          </cell>
          <cell r="E33">
            <v>109</v>
          </cell>
          <cell r="F33">
            <v>1</v>
          </cell>
          <cell r="G33">
            <v>18.170000000000002</v>
          </cell>
          <cell r="H33">
            <v>-94.1</v>
          </cell>
          <cell r="I33">
            <v>-1709.797</v>
          </cell>
          <cell r="J33">
            <v>19991018</v>
          </cell>
          <cell r="K33" t="str">
            <v>5110201044</v>
          </cell>
          <cell r="L33" t="str">
            <v>6210219001</v>
          </cell>
          <cell r="M33" t="str">
            <v>9200000002</v>
          </cell>
        </row>
        <row r="34">
          <cell r="A34" t="str">
            <v>P009</v>
          </cell>
          <cell r="B34">
            <v>2201000008</v>
          </cell>
          <cell r="C34" t="str">
            <v>SILAJE DE SORGO</v>
          </cell>
          <cell r="D34" t="str">
            <v>O1</v>
          </cell>
          <cell r="E34">
            <v>111</v>
          </cell>
          <cell r="F34">
            <v>1</v>
          </cell>
          <cell r="G34">
            <v>18.170000000000002</v>
          </cell>
          <cell r="H34">
            <v>-101.6</v>
          </cell>
          <cell r="I34">
            <v>-1846.0720000000001</v>
          </cell>
          <cell r="J34">
            <v>19991026</v>
          </cell>
          <cell r="K34" t="str">
            <v>5110201044</v>
          </cell>
          <cell r="L34" t="str">
            <v>6210219001</v>
          </cell>
          <cell r="M34" t="str">
            <v>9200000002</v>
          </cell>
        </row>
        <row r="35">
          <cell r="A35" t="str">
            <v>P001</v>
          </cell>
          <cell r="B35">
            <v>2202000009</v>
          </cell>
          <cell r="C35" t="str">
            <v>ALIMIMENTO CRIADERO</v>
          </cell>
          <cell r="D35" t="str">
            <v>L1</v>
          </cell>
          <cell r="E35">
            <v>278</v>
          </cell>
          <cell r="F35">
            <v>1</v>
          </cell>
          <cell r="G35">
            <v>130.81899999999999</v>
          </cell>
          <cell r="H35">
            <v>-10.24</v>
          </cell>
          <cell r="I35">
            <v>-1339.58656</v>
          </cell>
          <cell r="J35">
            <v>19991030</v>
          </cell>
          <cell r="K35" t="str">
            <v>5110302016</v>
          </cell>
          <cell r="L35" t="str">
            <v>6210219006</v>
          </cell>
          <cell r="M35" t="str">
            <v>9200000003</v>
          </cell>
        </row>
        <row r="36">
          <cell r="A36" t="str">
            <v>P023</v>
          </cell>
          <cell r="B36">
            <v>2202000009</v>
          </cell>
          <cell r="C36" t="str">
            <v>ALIMIMENTO CRIADERO</v>
          </cell>
          <cell r="D36" t="str">
            <v>B1</v>
          </cell>
          <cell r="E36">
            <v>218</v>
          </cell>
          <cell r="F36">
            <v>1</v>
          </cell>
          <cell r="G36">
            <v>188</v>
          </cell>
          <cell r="H36">
            <v>-0.34</v>
          </cell>
          <cell r="I36">
            <v>-63.92</v>
          </cell>
          <cell r="J36">
            <v>19991030</v>
          </cell>
          <cell r="K36" t="str">
            <v>5110302016</v>
          </cell>
          <cell r="L36" t="str">
            <v>6210219006</v>
          </cell>
          <cell r="M36" t="str">
            <v>9200000003</v>
          </cell>
        </row>
        <row r="37">
          <cell r="A37" t="str">
            <v>P001</v>
          </cell>
          <cell r="B37">
            <v>2202000019</v>
          </cell>
          <cell r="C37" t="str">
            <v>SUSTITUTO LACTEO</v>
          </cell>
          <cell r="D37" t="str">
            <v>L1</v>
          </cell>
          <cell r="E37">
            <v>279</v>
          </cell>
          <cell r="F37">
            <v>1</v>
          </cell>
          <cell r="G37">
            <v>1.788</v>
          </cell>
          <cell r="H37">
            <v>-925</v>
          </cell>
          <cell r="I37">
            <v>-1653.9</v>
          </cell>
          <cell r="J37">
            <v>19991030</v>
          </cell>
          <cell r="K37" t="str">
            <v>5110302016</v>
          </cell>
          <cell r="L37" t="str">
            <v>6210219006</v>
          </cell>
          <cell r="M37" t="str">
            <v>9200000003</v>
          </cell>
        </row>
        <row r="38">
          <cell r="A38" t="str">
            <v>P012</v>
          </cell>
          <cell r="B38">
            <v>2202000019</v>
          </cell>
          <cell r="C38" t="str">
            <v>SUSTITUTO LACTEO</v>
          </cell>
          <cell r="D38" t="str">
            <v>N1</v>
          </cell>
          <cell r="E38">
            <v>308</v>
          </cell>
          <cell r="F38">
            <v>1</v>
          </cell>
          <cell r="G38">
            <v>1.228</v>
          </cell>
          <cell r="H38">
            <v>-950</v>
          </cell>
          <cell r="I38">
            <v>-1166.5999999999999</v>
          </cell>
          <cell r="J38">
            <v>19991031</v>
          </cell>
          <cell r="K38" t="str">
            <v>5110302016</v>
          </cell>
          <cell r="L38" t="str">
            <v>6210219006</v>
          </cell>
          <cell r="M38" t="str">
            <v>9200000003</v>
          </cell>
        </row>
        <row r="39">
          <cell r="A39" t="str">
            <v>P001</v>
          </cell>
          <cell r="B39">
            <v>2202000020</v>
          </cell>
          <cell r="C39" t="str">
            <v>ALIMENTO TAMBO</v>
          </cell>
          <cell r="D39" t="str">
            <v>L1</v>
          </cell>
          <cell r="E39">
            <v>281</v>
          </cell>
          <cell r="F39">
            <v>5</v>
          </cell>
          <cell r="G39">
            <v>80</v>
          </cell>
          <cell r="H39">
            <v>-39.270000000000003</v>
          </cell>
          <cell r="I39">
            <v>-3141.6000000000004</v>
          </cell>
          <cell r="J39">
            <v>19991030</v>
          </cell>
          <cell r="K39" t="str">
            <v>5110301016</v>
          </cell>
          <cell r="L39" t="str">
            <v>6210219005</v>
          </cell>
          <cell r="M39" t="str">
            <v>9200000004</v>
          </cell>
        </row>
        <row r="40">
          <cell r="A40" t="str">
            <v>P012</v>
          </cell>
          <cell r="B40">
            <v>2203000001</v>
          </cell>
          <cell r="C40" t="str">
            <v>AFRECHILLO</v>
          </cell>
          <cell r="D40" t="str">
            <v>N1</v>
          </cell>
          <cell r="E40">
            <v>310</v>
          </cell>
          <cell r="F40">
            <v>1</v>
          </cell>
          <cell r="G40">
            <v>57</v>
          </cell>
          <cell r="H40">
            <v>-10.035</v>
          </cell>
          <cell r="I40">
            <v>-571.995</v>
          </cell>
          <cell r="J40">
            <v>19991031</v>
          </cell>
          <cell r="K40" t="str">
            <v>5110301016</v>
          </cell>
          <cell r="L40" t="str">
            <v>6210219005</v>
          </cell>
          <cell r="M40" t="str">
            <v>9200000004</v>
          </cell>
        </row>
        <row r="41">
          <cell r="A41" t="str">
            <v>P012</v>
          </cell>
          <cell r="B41">
            <v>2203000001</v>
          </cell>
          <cell r="C41" t="str">
            <v>AFRECHILLO</v>
          </cell>
          <cell r="D41" t="str">
            <v>N1</v>
          </cell>
          <cell r="E41">
            <v>337</v>
          </cell>
          <cell r="F41">
            <v>2</v>
          </cell>
          <cell r="G41">
            <v>57</v>
          </cell>
          <cell r="H41">
            <v>-5</v>
          </cell>
          <cell r="I41">
            <v>-285</v>
          </cell>
          <cell r="J41">
            <v>19991031</v>
          </cell>
          <cell r="K41" t="str">
            <v>5110301016</v>
          </cell>
          <cell r="L41" t="str">
            <v>6210219005</v>
          </cell>
          <cell r="M41" t="str">
            <v>9200000004</v>
          </cell>
        </row>
        <row r="42">
          <cell r="A42" t="str">
            <v>P001</v>
          </cell>
          <cell r="B42">
            <v>2203000003</v>
          </cell>
          <cell r="C42" t="str">
            <v>CONCHILLA</v>
          </cell>
          <cell r="D42" t="str">
            <v>L1</v>
          </cell>
          <cell r="E42">
            <v>281</v>
          </cell>
          <cell r="F42">
            <v>6</v>
          </cell>
          <cell r="G42">
            <v>65</v>
          </cell>
          <cell r="H42">
            <v>-6.1230000000000002</v>
          </cell>
          <cell r="I42">
            <v>-397.995</v>
          </cell>
          <cell r="J42">
            <v>19991030</v>
          </cell>
          <cell r="K42" t="str">
            <v>5110301016</v>
          </cell>
          <cell r="L42" t="str">
            <v>6210219005</v>
          </cell>
          <cell r="M42" t="str">
            <v>9200000004</v>
          </cell>
        </row>
        <row r="43">
          <cell r="A43" t="str">
            <v>P023</v>
          </cell>
          <cell r="B43">
            <v>2203000003</v>
          </cell>
          <cell r="C43" t="str">
            <v>CONCHILLA</v>
          </cell>
          <cell r="D43" t="str">
            <v>B1</v>
          </cell>
          <cell r="E43">
            <v>217</v>
          </cell>
          <cell r="F43">
            <v>4</v>
          </cell>
          <cell r="G43">
            <v>65</v>
          </cell>
          <cell r="H43">
            <v>-2.35</v>
          </cell>
          <cell r="I43">
            <v>-152.75</v>
          </cell>
          <cell r="J43">
            <v>19991030</v>
          </cell>
          <cell r="K43" t="str">
            <v>5110301016</v>
          </cell>
          <cell r="L43" t="str">
            <v>6210219005</v>
          </cell>
          <cell r="M43" t="str">
            <v>9200000004</v>
          </cell>
        </row>
        <row r="44">
          <cell r="A44" t="str">
            <v>P001</v>
          </cell>
          <cell r="B44">
            <v>2203000003</v>
          </cell>
          <cell r="C44" t="str">
            <v>CONCHILLA</v>
          </cell>
          <cell r="D44" t="str">
            <v>L1</v>
          </cell>
          <cell r="E44">
            <v>280</v>
          </cell>
          <cell r="F44">
            <v>4</v>
          </cell>
          <cell r="G44">
            <v>65</v>
          </cell>
          <cell r="H44">
            <v>-0.52</v>
          </cell>
          <cell r="I44">
            <v>-33.800000000000004</v>
          </cell>
          <cell r="J44">
            <v>19991030</v>
          </cell>
          <cell r="K44" t="str">
            <v>5110302016</v>
          </cell>
          <cell r="L44" t="str">
            <v>6210219006</v>
          </cell>
          <cell r="M44" t="str">
            <v>9200000003</v>
          </cell>
        </row>
        <row r="45">
          <cell r="A45" t="str">
            <v>P023</v>
          </cell>
          <cell r="B45">
            <v>2203000004</v>
          </cell>
          <cell r="C45" t="str">
            <v>GLUTEN FEED</v>
          </cell>
          <cell r="D45" t="str">
            <v>B1</v>
          </cell>
          <cell r="E45">
            <v>217</v>
          </cell>
          <cell r="F45">
            <v>1</v>
          </cell>
          <cell r="G45">
            <v>30</v>
          </cell>
          <cell r="H45">
            <v>-62.96</v>
          </cell>
          <cell r="I45">
            <v>-1888.8</v>
          </cell>
          <cell r="J45">
            <v>19991030</v>
          </cell>
          <cell r="K45" t="str">
            <v>5110301016</v>
          </cell>
          <cell r="L45" t="str">
            <v>6210219005</v>
          </cell>
          <cell r="M45" t="str">
            <v>9200000004</v>
          </cell>
        </row>
        <row r="46">
          <cell r="A46" t="str">
            <v>P001</v>
          </cell>
          <cell r="B46">
            <v>2203000009</v>
          </cell>
          <cell r="C46" t="str">
            <v>OXIDO DE MAGNESIO</v>
          </cell>
          <cell r="D46" t="str">
            <v>L1</v>
          </cell>
          <cell r="E46">
            <v>282</v>
          </cell>
          <cell r="F46">
            <v>1</v>
          </cell>
          <cell r="G46">
            <v>0.78</v>
          </cell>
          <cell r="H46">
            <v>-1240</v>
          </cell>
          <cell r="I46">
            <v>-967.2</v>
          </cell>
          <cell r="J46">
            <v>19991030</v>
          </cell>
          <cell r="K46" t="str">
            <v>5110301016</v>
          </cell>
          <cell r="L46" t="str">
            <v>6210219005</v>
          </cell>
          <cell r="M46" t="str">
            <v>9200000004</v>
          </cell>
        </row>
        <row r="47">
          <cell r="A47" t="str">
            <v>P023</v>
          </cell>
          <cell r="B47">
            <v>2203000009</v>
          </cell>
          <cell r="C47" t="str">
            <v>OXIDO DE MAGNESIO</v>
          </cell>
          <cell r="D47" t="str">
            <v>B1</v>
          </cell>
          <cell r="E47">
            <v>217</v>
          </cell>
          <cell r="F47">
            <v>5</v>
          </cell>
          <cell r="G47">
            <v>0.78</v>
          </cell>
          <cell r="H47">
            <v>-200</v>
          </cell>
          <cell r="I47">
            <v>-156</v>
          </cell>
          <cell r="J47">
            <v>19991030</v>
          </cell>
          <cell r="K47" t="str">
            <v>5110301016</v>
          </cell>
          <cell r="L47" t="str">
            <v>6210219005</v>
          </cell>
          <cell r="M47" t="str">
            <v>9200000004</v>
          </cell>
        </row>
        <row r="48">
          <cell r="A48" t="str">
            <v>P001</v>
          </cell>
          <cell r="B48">
            <v>2203000010</v>
          </cell>
          <cell r="C48" t="str">
            <v>PELLET AFRECHO</v>
          </cell>
          <cell r="D48" t="str">
            <v>L1</v>
          </cell>
          <cell r="E48">
            <v>281</v>
          </cell>
          <cell r="F48">
            <v>3</v>
          </cell>
          <cell r="G48">
            <v>55</v>
          </cell>
          <cell r="H48">
            <v>-42.84</v>
          </cell>
          <cell r="I48">
            <v>-2356.2000000000003</v>
          </cell>
          <cell r="J48">
            <v>19991030</v>
          </cell>
          <cell r="K48" t="str">
            <v>5110301016</v>
          </cell>
          <cell r="L48" t="str">
            <v>6210219005</v>
          </cell>
          <cell r="M48" t="str">
            <v>9200000004</v>
          </cell>
        </row>
        <row r="49">
          <cell r="A49" t="str">
            <v>P001</v>
          </cell>
          <cell r="B49">
            <v>2203000012</v>
          </cell>
          <cell r="C49" t="str">
            <v>PELLET DE SOJA</v>
          </cell>
          <cell r="D49" t="str">
            <v>L1</v>
          </cell>
          <cell r="E49">
            <v>281</v>
          </cell>
          <cell r="F49">
            <v>4</v>
          </cell>
          <cell r="G49">
            <v>144</v>
          </cell>
          <cell r="H49">
            <v>-40.1</v>
          </cell>
          <cell r="I49">
            <v>-5774.4000000000005</v>
          </cell>
          <cell r="J49">
            <v>19991030</v>
          </cell>
          <cell r="K49" t="str">
            <v>5110301016</v>
          </cell>
          <cell r="L49" t="str">
            <v>6210219005</v>
          </cell>
          <cell r="M49" t="str">
            <v>9200000004</v>
          </cell>
        </row>
        <row r="50">
          <cell r="A50" t="str">
            <v>P012</v>
          </cell>
          <cell r="B50">
            <v>2203000012</v>
          </cell>
          <cell r="C50" t="str">
            <v>PELLET DE SOJA</v>
          </cell>
          <cell r="D50" t="str">
            <v>N1</v>
          </cell>
          <cell r="E50">
            <v>310</v>
          </cell>
          <cell r="F50">
            <v>2</v>
          </cell>
          <cell r="G50">
            <v>132.553</v>
          </cell>
          <cell r="H50">
            <v>-2.2149999999999999</v>
          </cell>
          <cell r="I50">
            <v>-293.604895</v>
          </cell>
          <cell r="J50">
            <v>19991031</v>
          </cell>
          <cell r="K50" t="str">
            <v>5110301016</v>
          </cell>
          <cell r="L50" t="str">
            <v>6210219005</v>
          </cell>
          <cell r="M50" t="str">
            <v>9200000004</v>
          </cell>
        </row>
        <row r="51">
          <cell r="A51" t="str">
            <v>P012</v>
          </cell>
          <cell r="B51">
            <v>2203000012</v>
          </cell>
          <cell r="C51" t="str">
            <v>PELLET DE SOJA</v>
          </cell>
          <cell r="D51" t="str">
            <v>N1</v>
          </cell>
          <cell r="E51">
            <v>338</v>
          </cell>
          <cell r="F51">
            <v>2</v>
          </cell>
          <cell r="G51">
            <v>132.553</v>
          </cell>
          <cell r="H51">
            <v>-2</v>
          </cell>
          <cell r="I51">
            <v>-265.10599999999999</v>
          </cell>
          <cell r="J51">
            <v>19991031</v>
          </cell>
          <cell r="K51" t="str">
            <v>5110301016</v>
          </cell>
          <cell r="L51" t="str">
            <v>6210219005</v>
          </cell>
          <cell r="M51" t="str">
            <v>9200000004</v>
          </cell>
        </row>
        <row r="52">
          <cell r="A52" t="str">
            <v>P023</v>
          </cell>
          <cell r="B52">
            <v>2203000012</v>
          </cell>
          <cell r="C52" t="str">
            <v>PELLET DE SOJA</v>
          </cell>
          <cell r="D52" t="str">
            <v>B1</v>
          </cell>
          <cell r="E52">
            <v>217</v>
          </cell>
          <cell r="F52">
            <v>2</v>
          </cell>
          <cell r="G52">
            <v>169.32400000000001</v>
          </cell>
          <cell r="H52">
            <v>-21.53</v>
          </cell>
          <cell r="I52">
            <v>-3645.5457200000005</v>
          </cell>
          <cell r="J52">
            <v>19991030</v>
          </cell>
          <cell r="K52" t="str">
            <v>5110301016</v>
          </cell>
          <cell r="L52" t="str">
            <v>6210219005</v>
          </cell>
          <cell r="M52" t="str">
            <v>9200000004</v>
          </cell>
        </row>
        <row r="53">
          <cell r="A53" t="str">
            <v>P023</v>
          </cell>
          <cell r="B53">
            <v>2203000012</v>
          </cell>
          <cell r="C53" t="str">
            <v>PELLET DE SOJA</v>
          </cell>
          <cell r="D53" t="str">
            <v>B1</v>
          </cell>
          <cell r="E53">
            <v>218</v>
          </cell>
          <cell r="F53">
            <v>2</v>
          </cell>
          <cell r="G53">
            <v>169.32400000000001</v>
          </cell>
          <cell r="H53">
            <v>-1.8</v>
          </cell>
          <cell r="I53">
            <v>-304.78320000000002</v>
          </cell>
          <cell r="J53">
            <v>19991030</v>
          </cell>
          <cell r="K53" t="str">
            <v>5110302016</v>
          </cell>
          <cell r="L53" t="str">
            <v>6210219006</v>
          </cell>
          <cell r="M53" t="str">
            <v>9200000003</v>
          </cell>
        </row>
        <row r="54">
          <cell r="A54" t="str">
            <v>P012</v>
          </cell>
          <cell r="B54">
            <v>2203000012</v>
          </cell>
          <cell r="C54" t="str">
            <v>PELLET DE SOJA</v>
          </cell>
          <cell r="D54" t="str">
            <v>N1</v>
          </cell>
          <cell r="E54">
            <v>307</v>
          </cell>
          <cell r="F54">
            <v>2</v>
          </cell>
          <cell r="G54">
            <v>132.553</v>
          </cell>
          <cell r="H54">
            <v>-2.0049999999999999</v>
          </cell>
          <cell r="I54">
            <v>-265.76876499999997</v>
          </cell>
          <cell r="J54">
            <v>19991031</v>
          </cell>
          <cell r="K54" t="str">
            <v>5110304016</v>
          </cell>
          <cell r="L54" t="str">
            <v>6210219008</v>
          </cell>
          <cell r="M54" t="str">
            <v>9200000012</v>
          </cell>
        </row>
        <row r="55">
          <cell r="A55" t="str">
            <v>P012</v>
          </cell>
          <cell r="B55">
            <v>2203000012</v>
          </cell>
          <cell r="C55" t="str">
            <v>PELLET DE SOJA</v>
          </cell>
          <cell r="D55" t="str">
            <v>N1</v>
          </cell>
          <cell r="E55">
            <v>339</v>
          </cell>
          <cell r="F55">
            <v>1</v>
          </cell>
          <cell r="G55">
            <v>132.553</v>
          </cell>
          <cell r="H55">
            <v>-2</v>
          </cell>
          <cell r="I55">
            <v>-265.10599999999999</v>
          </cell>
          <cell r="J55">
            <v>19991031</v>
          </cell>
          <cell r="K55" t="str">
            <v>5110304016</v>
          </cell>
          <cell r="L55" t="str">
            <v>6210219008</v>
          </cell>
          <cell r="M55" t="str">
            <v>9200000012</v>
          </cell>
        </row>
        <row r="56">
          <cell r="A56" t="str">
            <v>P001</v>
          </cell>
          <cell r="B56">
            <v>2203000014</v>
          </cell>
          <cell r="C56" t="str">
            <v>PELLET GIRASOL</v>
          </cell>
          <cell r="D56" t="str">
            <v>L1</v>
          </cell>
          <cell r="E56">
            <v>281</v>
          </cell>
          <cell r="F56">
            <v>7</v>
          </cell>
          <cell r="G56">
            <v>50</v>
          </cell>
          <cell r="H56">
            <v>-48.18</v>
          </cell>
          <cell r="I56">
            <v>-2409</v>
          </cell>
          <cell r="J56">
            <v>19991030</v>
          </cell>
          <cell r="K56" t="str">
            <v>5110301016</v>
          </cell>
          <cell r="L56" t="str">
            <v>6210219005</v>
          </cell>
          <cell r="M56" t="str">
            <v>9200000004</v>
          </cell>
        </row>
        <row r="57">
          <cell r="A57" t="str">
            <v>P001</v>
          </cell>
          <cell r="B57">
            <v>2203000014</v>
          </cell>
          <cell r="C57" t="str">
            <v>PELLET GIRASOL</v>
          </cell>
          <cell r="D57" t="str">
            <v>L1</v>
          </cell>
          <cell r="E57">
            <v>280</v>
          </cell>
          <cell r="F57">
            <v>3</v>
          </cell>
          <cell r="G57">
            <v>50</v>
          </cell>
          <cell r="H57">
            <v>-16.3</v>
          </cell>
          <cell r="I57">
            <v>-815</v>
          </cell>
          <cell r="J57">
            <v>19991030</v>
          </cell>
          <cell r="K57" t="str">
            <v>5110302016</v>
          </cell>
          <cell r="L57" t="str">
            <v>6210219006</v>
          </cell>
          <cell r="M57" t="str">
            <v>9200000003</v>
          </cell>
        </row>
        <row r="58">
          <cell r="A58" t="str">
            <v>MF23</v>
          </cell>
          <cell r="B58">
            <v>3101020005</v>
          </cell>
          <cell r="C58" t="str">
            <v>GR MORGAN 742</v>
          </cell>
          <cell r="D58" t="str">
            <v>63</v>
          </cell>
          <cell r="E58">
            <v>635</v>
          </cell>
          <cell r="F58">
            <v>3</v>
          </cell>
          <cell r="G58">
            <v>90</v>
          </cell>
          <cell r="H58">
            <v>-60</v>
          </cell>
          <cell r="I58">
            <v>-5400</v>
          </cell>
          <cell r="J58">
            <v>19991031</v>
          </cell>
          <cell r="K58" t="str">
            <v>1140303001</v>
          </cell>
          <cell r="L58" t="str">
            <v>6210302003</v>
          </cell>
        </row>
        <row r="59">
          <cell r="A59" t="str">
            <v>MF32</v>
          </cell>
          <cell r="B59">
            <v>3101020005</v>
          </cell>
          <cell r="C59" t="str">
            <v>GR MORGAN 742</v>
          </cell>
          <cell r="D59" t="str">
            <v>63</v>
          </cell>
          <cell r="E59">
            <v>639</v>
          </cell>
          <cell r="F59">
            <v>3</v>
          </cell>
          <cell r="G59">
            <v>66.45</v>
          </cell>
          <cell r="H59">
            <v>-35</v>
          </cell>
          <cell r="I59">
            <v>-2325.75</v>
          </cell>
          <cell r="J59">
            <v>19991031</v>
          </cell>
          <cell r="K59" t="str">
            <v>1140303001</v>
          </cell>
          <cell r="L59" t="str">
            <v>6210302003</v>
          </cell>
        </row>
        <row r="60">
          <cell r="A60" t="str">
            <v>MF35</v>
          </cell>
          <cell r="B60">
            <v>3101020005</v>
          </cell>
          <cell r="C60" t="str">
            <v>GR MORGAN 742</v>
          </cell>
          <cell r="D60" t="str">
            <v>63</v>
          </cell>
          <cell r="E60">
            <v>644</v>
          </cell>
          <cell r="F60">
            <v>2</v>
          </cell>
          <cell r="G60">
            <v>66.45</v>
          </cell>
          <cell r="H60">
            <v>-28</v>
          </cell>
          <cell r="I60">
            <v>-1860.6000000000001</v>
          </cell>
          <cell r="J60">
            <v>19991031</v>
          </cell>
          <cell r="K60" t="str">
            <v>1140303001</v>
          </cell>
          <cell r="L60" t="str">
            <v>6210302003</v>
          </cell>
        </row>
        <row r="61">
          <cell r="A61" t="str">
            <v>P012</v>
          </cell>
          <cell r="B61">
            <v>3101020005</v>
          </cell>
          <cell r="C61" t="str">
            <v>GR MORGAN 742</v>
          </cell>
          <cell r="D61" t="str">
            <v>N1</v>
          </cell>
          <cell r="E61">
            <v>322</v>
          </cell>
          <cell r="F61">
            <v>3</v>
          </cell>
          <cell r="G61">
            <v>90</v>
          </cell>
          <cell r="H61">
            <v>-18</v>
          </cell>
          <cell r="I61">
            <v>-1620</v>
          </cell>
          <cell r="J61">
            <v>19991031</v>
          </cell>
          <cell r="K61" t="str">
            <v>1140303001</v>
          </cell>
          <cell r="L61" t="str">
            <v>6210302003</v>
          </cell>
          <cell r="M61" t="str">
            <v>9100000003</v>
          </cell>
        </row>
        <row r="62">
          <cell r="A62" t="str">
            <v>TG01</v>
          </cell>
          <cell r="B62">
            <v>3101020005</v>
          </cell>
          <cell r="C62" t="str">
            <v>GR MORGAN 742</v>
          </cell>
          <cell r="D62" t="str">
            <v>63</v>
          </cell>
          <cell r="E62">
            <v>612</v>
          </cell>
          <cell r="F62">
            <v>5</v>
          </cell>
          <cell r="G62">
            <v>66.45</v>
          </cell>
          <cell r="H62">
            <v>-46</v>
          </cell>
          <cell r="I62">
            <v>-3056.7000000000003</v>
          </cell>
          <cell r="J62">
            <v>19991031</v>
          </cell>
          <cell r="K62" t="str">
            <v>1140303001</v>
          </cell>
          <cell r="L62" t="str">
            <v>6210302003</v>
          </cell>
        </row>
        <row r="63">
          <cell r="A63" t="str">
            <v>TG02</v>
          </cell>
          <cell r="B63">
            <v>3101020005</v>
          </cell>
          <cell r="C63" t="str">
            <v>GR MORGAN 742</v>
          </cell>
          <cell r="D63" t="str">
            <v>63</v>
          </cell>
          <cell r="E63">
            <v>616</v>
          </cell>
          <cell r="F63">
            <v>6</v>
          </cell>
          <cell r="G63">
            <v>66.45</v>
          </cell>
          <cell r="H63">
            <v>-77</v>
          </cell>
          <cell r="I63">
            <v>-5116.6500000000005</v>
          </cell>
          <cell r="J63">
            <v>19991031</v>
          </cell>
          <cell r="K63" t="str">
            <v>1140303001</v>
          </cell>
          <cell r="L63" t="str">
            <v>6210302003</v>
          </cell>
        </row>
        <row r="64">
          <cell r="A64" t="str">
            <v>TG03</v>
          </cell>
          <cell r="B64">
            <v>3101020005</v>
          </cell>
          <cell r="C64" t="str">
            <v>GR MORGAN 742</v>
          </cell>
          <cell r="D64" t="str">
            <v>63</v>
          </cell>
          <cell r="E64">
            <v>613</v>
          </cell>
          <cell r="F64">
            <v>2</v>
          </cell>
          <cell r="G64">
            <v>66.45</v>
          </cell>
          <cell r="H64">
            <v>-111</v>
          </cell>
          <cell r="I64">
            <v>-7375.9500000000007</v>
          </cell>
          <cell r="J64">
            <v>19991031</v>
          </cell>
          <cell r="K64" t="str">
            <v>1140303001</v>
          </cell>
          <cell r="L64" t="str">
            <v>6210302003</v>
          </cell>
        </row>
        <row r="65">
          <cell r="A65" t="str">
            <v>TG29</v>
          </cell>
          <cell r="B65">
            <v>3101020005</v>
          </cell>
          <cell r="C65" t="str">
            <v>GR MORGAN 742</v>
          </cell>
          <cell r="D65" t="str">
            <v>63</v>
          </cell>
          <cell r="E65">
            <v>611</v>
          </cell>
          <cell r="F65">
            <v>5</v>
          </cell>
          <cell r="G65">
            <v>66.45</v>
          </cell>
          <cell r="H65">
            <v>-36</v>
          </cell>
          <cell r="I65">
            <v>-2392.2000000000003</v>
          </cell>
          <cell r="J65">
            <v>19991031</v>
          </cell>
          <cell r="K65" t="str">
            <v>1140303001</v>
          </cell>
          <cell r="L65" t="str">
            <v>6210302003</v>
          </cell>
        </row>
        <row r="66">
          <cell r="A66" t="str">
            <v>P005</v>
          </cell>
          <cell r="B66">
            <v>3101020008</v>
          </cell>
          <cell r="C66" t="str">
            <v>GR T.C. 2001</v>
          </cell>
          <cell r="D66" t="str">
            <v>H1</v>
          </cell>
          <cell r="E66">
            <v>204</v>
          </cell>
          <cell r="F66">
            <v>2</v>
          </cell>
          <cell r="G66">
            <v>35</v>
          </cell>
          <cell r="H66">
            <v>-11</v>
          </cell>
          <cell r="I66">
            <v>-385</v>
          </cell>
          <cell r="J66">
            <v>19991029</v>
          </cell>
          <cell r="K66" t="str">
            <v>1140303001</v>
          </cell>
          <cell r="L66" t="str">
            <v>6210302003</v>
          </cell>
          <cell r="M66" t="str">
            <v>9100000003</v>
          </cell>
        </row>
        <row r="67">
          <cell r="A67" t="str">
            <v>P005</v>
          </cell>
          <cell r="B67">
            <v>3101020008</v>
          </cell>
          <cell r="C67" t="str">
            <v>GR T.C. 2001</v>
          </cell>
          <cell r="D67" t="str">
            <v>H1</v>
          </cell>
          <cell r="E67">
            <v>206</v>
          </cell>
          <cell r="F67">
            <v>1</v>
          </cell>
          <cell r="G67">
            <v>35</v>
          </cell>
          <cell r="H67">
            <v>-12</v>
          </cell>
          <cell r="I67">
            <v>-420</v>
          </cell>
          <cell r="J67">
            <v>19991029</v>
          </cell>
          <cell r="K67" t="str">
            <v>1140303001</v>
          </cell>
          <cell r="L67" t="str">
            <v>6210302003</v>
          </cell>
          <cell r="M67" t="str">
            <v>9100000003</v>
          </cell>
        </row>
        <row r="68">
          <cell r="A68" t="str">
            <v>P012</v>
          </cell>
          <cell r="B68">
            <v>3101020008</v>
          </cell>
          <cell r="C68" t="str">
            <v>GR T.C. 2001</v>
          </cell>
          <cell r="D68" t="str">
            <v>N1</v>
          </cell>
          <cell r="E68">
            <v>322</v>
          </cell>
          <cell r="F68">
            <v>2</v>
          </cell>
          <cell r="G68">
            <v>66.66</v>
          </cell>
          <cell r="H68">
            <v>-1</v>
          </cell>
          <cell r="I68">
            <v>-66.66</v>
          </cell>
          <cell r="J68">
            <v>19991031</v>
          </cell>
          <cell r="K68" t="str">
            <v>1140303001</v>
          </cell>
          <cell r="L68" t="str">
            <v>6210302003</v>
          </cell>
          <cell r="M68" t="str">
            <v>9100000003</v>
          </cell>
        </row>
        <row r="69">
          <cell r="A69" t="str">
            <v>S001</v>
          </cell>
          <cell r="B69">
            <v>3101020008</v>
          </cell>
          <cell r="C69" t="str">
            <v>GR T.C. 2001</v>
          </cell>
          <cell r="D69" t="str">
            <v>63</v>
          </cell>
          <cell r="E69">
            <v>624</v>
          </cell>
          <cell r="F69">
            <v>1</v>
          </cell>
          <cell r="G69">
            <v>35</v>
          </cell>
          <cell r="H69">
            <v>-45</v>
          </cell>
          <cell r="I69">
            <v>-1575</v>
          </cell>
          <cell r="J69">
            <v>19991031</v>
          </cell>
          <cell r="K69" t="str">
            <v>1140303001</v>
          </cell>
          <cell r="L69" t="str">
            <v>6210302003</v>
          </cell>
        </row>
        <row r="70">
          <cell r="A70" t="str">
            <v>S002</v>
          </cell>
          <cell r="B70">
            <v>3101020008</v>
          </cell>
          <cell r="C70" t="str">
            <v>GR T.C. 2001</v>
          </cell>
          <cell r="D70" t="str">
            <v>63</v>
          </cell>
          <cell r="E70">
            <v>627</v>
          </cell>
          <cell r="F70">
            <v>1</v>
          </cell>
          <cell r="G70">
            <v>35</v>
          </cell>
          <cell r="H70">
            <v>-36</v>
          </cell>
          <cell r="I70">
            <v>-1260</v>
          </cell>
          <cell r="J70">
            <v>19991031</v>
          </cell>
          <cell r="K70" t="str">
            <v>1140303001</v>
          </cell>
          <cell r="L70" t="str">
            <v>6210302003</v>
          </cell>
        </row>
        <row r="71">
          <cell r="A71" t="str">
            <v>TL06</v>
          </cell>
          <cell r="B71">
            <v>3101020008</v>
          </cell>
          <cell r="C71" t="str">
            <v>GR T.C. 2001</v>
          </cell>
          <cell r="D71" t="str">
            <v>63</v>
          </cell>
          <cell r="E71">
            <v>621</v>
          </cell>
          <cell r="F71">
            <v>9</v>
          </cell>
          <cell r="G71">
            <v>35</v>
          </cell>
          <cell r="H71">
            <v>-6</v>
          </cell>
          <cell r="I71">
            <v>-210</v>
          </cell>
          <cell r="J71">
            <v>19991031</v>
          </cell>
          <cell r="K71" t="str">
            <v>1140303001</v>
          </cell>
          <cell r="L71" t="str">
            <v>6210302003</v>
          </cell>
        </row>
        <row r="72">
          <cell r="A72" t="str">
            <v>P005</v>
          </cell>
          <cell r="B72">
            <v>3101020013</v>
          </cell>
          <cell r="C72" t="str">
            <v>GR CARGILL 515</v>
          </cell>
          <cell r="D72" t="str">
            <v>H1</v>
          </cell>
          <cell r="E72">
            <v>206</v>
          </cell>
          <cell r="F72">
            <v>2</v>
          </cell>
          <cell r="G72">
            <v>50</v>
          </cell>
          <cell r="H72">
            <v>-8</v>
          </cell>
          <cell r="I72">
            <v>-400</v>
          </cell>
          <cell r="J72">
            <v>19991029</v>
          </cell>
          <cell r="K72" t="str">
            <v>1140303001</v>
          </cell>
          <cell r="L72" t="str">
            <v>6210302003</v>
          </cell>
          <cell r="M72" t="str">
            <v>9100000003</v>
          </cell>
        </row>
        <row r="73">
          <cell r="A73" t="str">
            <v>TA26</v>
          </cell>
          <cell r="B73">
            <v>3101020015</v>
          </cell>
          <cell r="C73" t="str">
            <v>GR CONF.M. 9338</v>
          </cell>
          <cell r="D73" t="str">
            <v>64</v>
          </cell>
          <cell r="E73">
            <v>155</v>
          </cell>
          <cell r="F73">
            <v>1</v>
          </cell>
          <cell r="G73">
            <v>80</v>
          </cell>
          <cell r="H73">
            <v>-95</v>
          </cell>
          <cell r="I73">
            <v>-7600</v>
          </cell>
          <cell r="J73">
            <v>19991031</v>
          </cell>
          <cell r="K73" t="str">
            <v>1140304001</v>
          </cell>
          <cell r="L73" t="str">
            <v>6210302004</v>
          </cell>
        </row>
        <row r="74">
          <cell r="A74" t="str">
            <v>TA30</v>
          </cell>
          <cell r="B74">
            <v>3101020015</v>
          </cell>
          <cell r="C74" t="str">
            <v>GR CONF.M. 9338</v>
          </cell>
          <cell r="D74" t="str">
            <v>64</v>
          </cell>
          <cell r="E74">
            <v>158</v>
          </cell>
          <cell r="F74">
            <v>1</v>
          </cell>
          <cell r="G74">
            <v>80</v>
          </cell>
          <cell r="H74">
            <v>-98</v>
          </cell>
          <cell r="I74">
            <v>-7840</v>
          </cell>
          <cell r="J74">
            <v>19991031</v>
          </cell>
          <cell r="K74" t="str">
            <v>1140304001</v>
          </cell>
          <cell r="L74" t="str">
            <v>6210302004</v>
          </cell>
        </row>
        <row r="75">
          <cell r="A75" t="str">
            <v>TA33</v>
          </cell>
          <cell r="B75">
            <v>3101020015</v>
          </cell>
          <cell r="C75" t="str">
            <v>GR CONF.M. 9338</v>
          </cell>
          <cell r="D75" t="str">
            <v>64</v>
          </cell>
          <cell r="E75">
            <v>160</v>
          </cell>
          <cell r="F75">
            <v>1</v>
          </cell>
          <cell r="G75">
            <v>80</v>
          </cell>
          <cell r="H75">
            <v>-31</v>
          </cell>
          <cell r="I75">
            <v>-2480</v>
          </cell>
          <cell r="J75">
            <v>19991031</v>
          </cell>
          <cell r="K75" t="str">
            <v>1140304001</v>
          </cell>
          <cell r="L75" t="str">
            <v>6210302004</v>
          </cell>
        </row>
        <row r="76">
          <cell r="A76" t="str">
            <v>P014</v>
          </cell>
          <cell r="B76">
            <v>3101020018</v>
          </cell>
          <cell r="C76" t="str">
            <v>GR CONTIFLOR 15</v>
          </cell>
          <cell r="D76" t="str">
            <v>S1</v>
          </cell>
          <cell r="E76">
            <v>319</v>
          </cell>
          <cell r="F76">
            <v>2</v>
          </cell>
          <cell r="G76">
            <v>91.08</v>
          </cell>
          <cell r="H76">
            <v>-8</v>
          </cell>
          <cell r="I76">
            <v>-728.64</v>
          </cell>
          <cell r="J76">
            <v>19991031</v>
          </cell>
          <cell r="K76" t="str">
            <v>1140303001</v>
          </cell>
          <cell r="L76" t="str">
            <v>6210302003</v>
          </cell>
          <cell r="M76" t="str">
            <v>9100000003</v>
          </cell>
        </row>
        <row r="77">
          <cell r="A77" t="str">
            <v>P014</v>
          </cell>
          <cell r="B77">
            <v>3101020018</v>
          </cell>
          <cell r="C77" t="str">
            <v>GR CONTIFLOR 15</v>
          </cell>
          <cell r="D77" t="str">
            <v>S1</v>
          </cell>
          <cell r="E77">
            <v>320</v>
          </cell>
          <cell r="F77">
            <v>2</v>
          </cell>
          <cell r="G77">
            <v>91.08</v>
          </cell>
          <cell r="H77">
            <v>-3</v>
          </cell>
          <cell r="I77">
            <v>-273.24</v>
          </cell>
          <cell r="J77">
            <v>19991031</v>
          </cell>
          <cell r="K77" t="str">
            <v>1140303001</v>
          </cell>
          <cell r="L77" t="str">
            <v>6210302003</v>
          </cell>
          <cell r="M77" t="str">
            <v>9100000003</v>
          </cell>
        </row>
        <row r="78">
          <cell r="A78" t="str">
            <v>P014</v>
          </cell>
          <cell r="B78">
            <v>3101020018</v>
          </cell>
          <cell r="C78" t="str">
            <v>GR CONTIFLOR 15</v>
          </cell>
          <cell r="D78" t="str">
            <v>S1</v>
          </cell>
          <cell r="E78">
            <v>321</v>
          </cell>
          <cell r="F78">
            <v>2</v>
          </cell>
          <cell r="G78">
            <v>91.08</v>
          </cell>
          <cell r="H78">
            <v>-7</v>
          </cell>
          <cell r="I78">
            <v>-637.55999999999995</v>
          </cell>
          <cell r="J78">
            <v>19991031</v>
          </cell>
          <cell r="K78" t="str">
            <v>1140303001</v>
          </cell>
          <cell r="L78" t="str">
            <v>6210302003</v>
          </cell>
          <cell r="M78" t="str">
            <v>9100000003</v>
          </cell>
        </row>
        <row r="79">
          <cell r="A79" t="str">
            <v>S001</v>
          </cell>
          <cell r="B79">
            <v>3101020018</v>
          </cell>
          <cell r="C79" t="str">
            <v>GR CONTIFLOR 15</v>
          </cell>
          <cell r="D79" t="str">
            <v>63</v>
          </cell>
          <cell r="E79">
            <v>625</v>
          </cell>
          <cell r="F79">
            <v>1</v>
          </cell>
          <cell r="G79">
            <v>76</v>
          </cell>
          <cell r="H79">
            <v>-30</v>
          </cell>
          <cell r="I79">
            <v>-2280</v>
          </cell>
          <cell r="J79">
            <v>19991031</v>
          </cell>
          <cell r="K79" t="str">
            <v>1140303001</v>
          </cell>
          <cell r="L79" t="str">
            <v>6210302003</v>
          </cell>
        </row>
        <row r="80">
          <cell r="A80" t="str">
            <v>TO12</v>
          </cell>
          <cell r="B80">
            <v>3101020018</v>
          </cell>
          <cell r="C80" t="str">
            <v>GR CONTIFLOR 15</v>
          </cell>
          <cell r="D80" t="str">
            <v>S1</v>
          </cell>
          <cell r="E80">
            <v>335</v>
          </cell>
          <cell r="F80">
            <v>6</v>
          </cell>
          <cell r="G80">
            <v>76</v>
          </cell>
          <cell r="H80">
            <v>-55</v>
          </cell>
          <cell r="I80">
            <v>-4180</v>
          </cell>
          <cell r="J80">
            <v>19991031</v>
          </cell>
          <cell r="K80" t="str">
            <v>1140303001</v>
          </cell>
          <cell r="L80" t="str">
            <v>6210302003</v>
          </cell>
          <cell r="M80" t="str">
            <v>9100000003</v>
          </cell>
        </row>
        <row r="81">
          <cell r="A81" t="str">
            <v>TZ01</v>
          </cell>
          <cell r="B81">
            <v>3101020018</v>
          </cell>
          <cell r="C81" t="str">
            <v>GR CONTIFLOR 15</v>
          </cell>
          <cell r="D81" t="str">
            <v>63</v>
          </cell>
          <cell r="E81">
            <v>603</v>
          </cell>
          <cell r="F81">
            <v>1</v>
          </cell>
          <cell r="G81">
            <v>76</v>
          </cell>
          <cell r="H81">
            <v>-20</v>
          </cell>
          <cell r="I81">
            <v>-1520</v>
          </cell>
          <cell r="J81">
            <v>19991031</v>
          </cell>
          <cell r="K81" t="str">
            <v>1140303001</v>
          </cell>
          <cell r="L81" t="str">
            <v>6210302003</v>
          </cell>
        </row>
        <row r="82">
          <cell r="A82" t="str">
            <v>TZ02</v>
          </cell>
          <cell r="B82">
            <v>3101020018</v>
          </cell>
          <cell r="C82" t="str">
            <v>GR CONTIFLOR 15</v>
          </cell>
          <cell r="D82" t="str">
            <v>63</v>
          </cell>
          <cell r="E82">
            <v>609</v>
          </cell>
          <cell r="F82">
            <v>1</v>
          </cell>
          <cell r="G82">
            <v>76</v>
          </cell>
          <cell r="H82">
            <v>-23</v>
          </cell>
          <cell r="I82">
            <v>-1748</v>
          </cell>
          <cell r="J82">
            <v>19991031</v>
          </cell>
          <cell r="K82" t="str">
            <v>1140303001</v>
          </cell>
          <cell r="L82" t="str">
            <v>6210302003</v>
          </cell>
        </row>
        <row r="83">
          <cell r="A83" t="str">
            <v>P012</v>
          </cell>
          <cell r="B83">
            <v>3101020019</v>
          </cell>
          <cell r="C83" t="str">
            <v>GR CONTIFLOR 3</v>
          </cell>
          <cell r="D83" t="str">
            <v>N1</v>
          </cell>
          <cell r="E83">
            <v>335</v>
          </cell>
          <cell r="F83">
            <v>1</v>
          </cell>
          <cell r="G83">
            <v>84.15</v>
          </cell>
          <cell r="H83">
            <v>-7</v>
          </cell>
          <cell r="I83">
            <v>-589.05000000000007</v>
          </cell>
          <cell r="J83">
            <v>19991031</v>
          </cell>
          <cell r="K83" t="str">
            <v>1140303001</v>
          </cell>
          <cell r="L83" t="str">
            <v>6210302003</v>
          </cell>
          <cell r="M83" t="str">
            <v>9100000003</v>
          </cell>
        </row>
        <row r="84">
          <cell r="A84" t="str">
            <v>MF23</v>
          </cell>
          <cell r="B84">
            <v>3101020022</v>
          </cell>
          <cell r="C84" t="str">
            <v>GR CONTIFLOR 9</v>
          </cell>
          <cell r="D84" t="str">
            <v>63</v>
          </cell>
          <cell r="E84">
            <v>635</v>
          </cell>
          <cell r="F84">
            <v>1</v>
          </cell>
          <cell r="G84">
            <v>92.92</v>
          </cell>
          <cell r="H84">
            <v>-57</v>
          </cell>
          <cell r="I84">
            <v>-5296.4400000000005</v>
          </cell>
          <cell r="J84">
            <v>19991031</v>
          </cell>
          <cell r="K84" t="str">
            <v>1140303001</v>
          </cell>
          <cell r="L84" t="str">
            <v>6210302003</v>
          </cell>
        </row>
        <row r="85">
          <cell r="A85" t="str">
            <v>MF28</v>
          </cell>
          <cell r="B85">
            <v>3101020022</v>
          </cell>
          <cell r="C85" t="str">
            <v>GR CONTIFLOR 9</v>
          </cell>
          <cell r="D85" t="str">
            <v>63</v>
          </cell>
          <cell r="E85">
            <v>642</v>
          </cell>
          <cell r="F85">
            <v>1</v>
          </cell>
          <cell r="G85">
            <v>82.93</v>
          </cell>
          <cell r="H85">
            <v>-23</v>
          </cell>
          <cell r="I85">
            <v>-1907.39</v>
          </cell>
          <cell r="J85">
            <v>19991031</v>
          </cell>
          <cell r="K85" t="str">
            <v>1140303001</v>
          </cell>
          <cell r="L85" t="str">
            <v>6210302003</v>
          </cell>
        </row>
        <row r="86">
          <cell r="A86" t="str">
            <v>MF32</v>
          </cell>
          <cell r="B86">
            <v>3101020022</v>
          </cell>
          <cell r="C86" t="str">
            <v>GR CONTIFLOR 9</v>
          </cell>
          <cell r="D86" t="str">
            <v>63</v>
          </cell>
          <cell r="E86">
            <v>639</v>
          </cell>
          <cell r="F86">
            <v>1</v>
          </cell>
          <cell r="G86">
            <v>82.93</v>
          </cell>
          <cell r="H86">
            <v>-35</v>
          </cell>
          <cell r="I86">
            <v>-2902.55</v>
          </cell>
          <cell r="J86">
            <v>19991031</v>
          </cell>
          <cell r="K86" t="str">
            <v>1140303001</v>
          </cell>
          <cell r="L86" t="str">
            <v>6210302003</v>
          </cell>
        </row>
        <row r="87">
          <cell r="A87" t="str">
            <v>MF35</v>
          </cell>
          <cell r="B87">
            <v>3101020022</v>
          </cell>
          <cell r="C87" t="str">
            <v>GR CONTIFLOR 9</v>
          </cell>
          <cell r="D87" t="str">
            <v>63</v>
          </cell>
          <cell r="E87">
            <v>644</v>
          </cell>
          <cell r="F87">
            <v>1</v>
          </cell>
          <cell r="G87">
            <v>82.93</v>
          </cell>
          <cell r="H87">
            <v>-16</v>
          </cell>
          <cell r="I87">
            <v>-1326.88</v>
          </cell>
          <cell r="J87">
            <v>19991031</v>
          </cell>
          <cell r="K87" t="str">
            <v>1140303001</v>
          </cell>
          <cell r="L87" t="str">
            <v>6210302003</v>
          </cell>
        </row>
        <row r="88">
          <cell r="A88" t="str">
            <v>P012</v>
          </cell>
          <cell r="B88">
            <v>3101020023</v>
          </cell>
          <cell r="C88" t="str">
            <v>GR DK 4030</v>
          </cell>
          <cell r="D88" t="str">
            <v>N1</v>
          </cell>
          <cell r="E88">
            <v>318</v>
          </cell>
          <cell r="F88">
            <v>1</v>
          </cell>
          <cell r="G88">
            <v>77.626000000000005</v>
          </cell>
          <cell r="H88">
            <v>-8</v>
          </cell>
          <cell r="I88">
            <v>-621.00800000000004</v>
          </cell>
          <cell r="J88">
            <v>19991031</v>
          </cell>
          <cell r="K88" t="str">
            <v>1140303001</v>
          </cell>
          <cell r="L88" t="str">
            <v>6210302003</v>
          </cell>
          <cell r="M88" t="str">
            <v>9100000003</v>
          </cell>
        </row>
        <row r="89">
          <cell r="A89" t="str">
            <v>P012</v>
          </cell>
          <cell r="B89">
            <v>3101020023</v>
          </cell>
          <cell r="C89" t="str">
            <v>GR DK 4030</v>
          </cell>
          <cell r="D89" t="str">
            <v>N1</v>
          </cell>
          <cell r="E89">
            <v>319</v>
          </cell>
          <cell r="F89">
            <v>1</v>
          </cell>
          <cell r="G89">
            <v>77.626000000000005</v>
          </cell>
          <cell r="H89">
            <v>-16</v>
          </cell>
          <cell r="I89">
            <v>-1242.0160000000001</v>
          </cell>
          <cell r="J89">
            <v>19991031</v>
          </cell>
          <cell r="K89" t="str">
            <v>1140303001</v>
          </cell>
          <cell r="L89" t="str">
            <v>6210302003</v>
          </cell>
          <cell r="M89" t="str">
            <v>9100000003</v>
          </cell>
        </row>
        <row r="90">
          <cell r="A90" t="str">
            <v>P012</v>
          </cell>
          <cell r="B90">
            <v>3101020023</v>
          </cell>
          <cell r="C90" t="str">
            <v>GR DK 4030</v>
          </cell>
          <cell r="D90" t="str">
            <v>N1</v>
          </cell>
          <cell r="E90">
            <v>320</v>
          </cell>
          <cell r="F90">
            <v>1</v>
          </cell>
          <cell r="G90">
            <v>77.626000000000005</v>
          </cell>
          <cell r="H90">
            <v>-16</v>
          </cell>
          <cell r="I90">
            <v>-1242.0160000000001</v>
          </cell>
          <cell r="J90">
            <v>19991031</v>
          </cell>
          <cell r="K90" t="str">
            <v>1140303001</v>
          </cell>
          <cell r="L90" t="str">
            <v>6210302003</v>
          </cell>
          <cell r="M90" t="str">
            <v>9100000003</v>
          </cell>
        </row>
        <row r="91">
          <cell r="A91" t="str">
            <v>P012</v>
          </cell>
          <cell r="B91">
            <v>3101020023</v>
          </cell>
          <cell r="C91" t="str">
            <v>GR DK 4030</v>
          </cell>
          <cell r="D91" t="str">
            <v>N1</v>
          </cell>
          <cell r="E91">
            <v>321</v>
          </cell>
          <cell r="F91">
            <v>1</v>
          </cell>
          <cell r="G91">
            <v>77.626000000000005</v>
          </cell>
          <cell r="H91">
            <v>-19</v>
          </cell>
          <cell r="I91">
            <v>-1474.894</v>
          </cell>
          <cell r="J91">
            <v>19991031</v>
          </cell>
          <cell r="K91" t="str">
            <v>1140303001</v>
          </cell>
          <cell r="L91" t="str">
            <v>6210302003</v>
          </cell>
          <cell r="M91" t="str">
            <v>9100000003</v>
          </cell>
        </row>
        <row r="92">
          <cell r="A92" t="str">
            <v>P012</v>
          </cell>
          <cell r="B92">
            <v>3101020023</v>
          </cell>
          <cell r="C92" t="str">
            <v>GR DK 4030</v>
          </cell>
          <cell r="D92" t="str">
            <v>N1</v>
          </cell>
          <cell r="E92">
            <v>322</v>
          </cell>
          <cell r="F92">
            <v>1</v>
          </cell>
          <cell r="G92">
            <v>77.626000000000005</v>
          </cell>
          <cell r="H92">
            <v>-2</v>
          </cell>
          <cell r="I92">
            <v>-155.25200000000001</v>
          </cell>
          <cell r="J92">
            <v>19991031</v>
          </cell>
          <cell r="K92" t="str">
            <v>1140303001</v>
          </cell>
          <cell r="L92" t="str">
            <v>6210302003</v>
          </cell>
          <cell r="M92" t="str">
            <v>9100000003</v>
          </cell>
        </row>
        <row r="93">
          <cell r="A93" t="str">
            <v>P005</v>
          </cell>
          <cell r="B93">
            <v>3101020027</v>
          </cell>
          <cell r="C93" t="str">
            <v>GR PARAISO 3</v>
          </cell>
          <cell r="D93" t="str">
            <v>H1</v>
          </cell>
          <cell r="E93">
            <v>204</v>
          </cell>
          <cell r="F93">
            <v>1</v>
          </cell>
          <cell r="G93">
            <v>62.62</v>
          </cell>
          <cell r="H93">
            <v>-47.5</v>
          </cell>
          <cell r="I93">
            <v>-2974.45</v>
          </cell>
          <cell r="J93">
            <v>19991029</v>
          </cell>
          <cell r="K93" t="str">
            <v>1140303001</v>
          </cell>
          <cell r="L93" t="str">
            <v>6210302003</v>
          </cell>
          <cell r="M93" t="str">
            <v>9100000003</v>
          </cell>
        </row>
        <row r="94">
          <cell r="A94" t="str">
            <v>P005</v>
          </cell>
          <cell r="B94">
            <v>3101020027</v>
          </cell>
          <cell r="C94" t="str">
            <v>GR PARAISO 3</v>
          </cell>
          <cell r="D94" t="str">
            <v>H1</v>
          </cell>
          <cell r="E94">
            <v>205</v>
          </cell>
          <cell r="F94">
            <v>1</v>
          </cell>
          <cell r="G94">
            <v>62.62</v>
          </cell>
          <cell r="H94">
            <v>-22.5</v>
          </cell>
          <cell r="I94">
            <v>-1408.95</v>
          </cell>
          <cell r="J94">
            <v>19991029</v>
          </cell>
          <cell r="K94" t="str">
            <v>1140303001</v>
          </cell>
          <cell r="L94" t="str">
            <v>6210302003</v>
          </cell>
          <cell r="M94" t="str">
            <v>9100000003</v>
          </cell>
        </row>
        <row r="95">
          <cell r="A95" t="str">
            <v>TO12</v>
          </cell>
          <cell r="B95">
            <v>3101020027</v>
          </cell>
          <cell r="C95" t="str">
            <v>GR PARAISO 3</v>
          </cell>
          <cell r="D95" t="str">
            <v>S1</v>
          </cell>
          <cell r="E95">
            <v>334</v>
          </cell>
          <cell r="F95">
            <v>7</v>
          </cell>
          <cell r="G95">
            <v>62.62</v>
          </cell>
          <cell r="H95">
            <v>-12</v>
          </cell>
          <cell r="I95">
            <v>-751.43999999999994</v>
          </cell>
          <cell r="J95">
            <v>19991031</v>
          </cell>
          <cell r="K95" t="str">
            <v>1140303001</v>
          </cell>
          <cell r="L95" t="str">
            <v>6210302003</v>
          </cell>
          <cell r="M95" t="str">
            <v>9100000003</v>
          </cell>
        </row>
        <row r="96">
          <cell r="A96" t="str">
            <v>P014</v>
          </cell>
          <cell r="B96">
            <v>3101020036</v>
          </cell>
          <cell r="C96" t="str">
            <v>GR TC 2000</v>
          </cell>
          <cell r="D96" t="str">
            <v>S1</v>
          </cell>
          <cell r="E96">
            <v>320</v>
          </cell>
          <cell r="F96">
            <v>1</v>
          </cell>
          <cell r="G96">
            <v>38.618000000000002</v>
          </cell>
          <cell r="H96">
            <v>-26</v>
          </cell>
          <cell r="I96">
            <v>-1004.0680000000001</v>
          </cell>
          <cell r="J96">
            <v>19991031</v>
          </cell>
          <cell r="K96" t="str">
            <v>1140303001</v>
          </cell>
          <cell r="L96" t="str">
            <v>6210302003</v>
          </cell>
          <cell r="M96" t="str">
            <v>9100000003</v>
          </cell>
        </row>
        <row r="97">
          <cell r="A97" t="str">
            <v>P014</v>
          </cell>
          <cell r="B97">
            <v>3101020036</v>
          </cell>
          <cell r="C97" t="str">
            <v>GR TC 2000</v>
          </cell>
          <cell r="D97" t="str">
            <v>S1</v>
          </cell>
          <cell r="E97">
            <v>321</v>
          </cell>
          <cell r="F97">
            <v>1</v>
          </cell>
          <cell r="G97">
            <v>38.618000000000002</v>
          </cell>
          <cell r="H97">
            <v>-17</v>
          </cell>
          <cell r="I97">
            <v>-656.50600000000009</v>
          </cell>
          <cell r="J97">
            <v>19991031</v>
          </cell>
          <cell r="K97" t="str">
            <v>1140303001</v>
          </cell>
          <cell r="L97" t="str">
            <v>6210302003</v>
          </cell>
          <cell r="M97" t="str">
            <v>9100000003</v>
          </cell>
        </row>
        <row r="98">
          <cell r="A98" t="str">
            <v>TL04</v>
          </cell>
          <cell r="B98">
            <v>3101020036</v>
          </cell>
          <cell r="C98" t="str">
            <v>GR TC 2000</v>
          </cell>
          <cell r="D98" t="str">
            <v>63</v>
          </cell>
          <cell r="E98">
            <v>622</v>
          </cell>
          <cell r="F98">
            <v>6</v>
          </cell>
          <cell r="G98">
            <v>35</v>
          </cell>
          <cell r="H98">
            <v>-66</v>
          </cell>
          <cell r="I98">
            <v>-2310</v>
          </cell>
          <cell r="J98">
            <v>19991031</v>
          </cell>
          <cell r="K98" t="str">
            <v>1140303001</v>
          </cell>
          <cell r="L98" t="str">
            <v>6210302003</v>
          </cell>
        </row>
        <row r="99">
          <cell r="A99" t="str">
            <v>TL06</v>
          </cell>
          <cell r="B99">
            <v>3101020036</v>
          </cell>
          <cell r="C99" t="str">
            <v>GR TC 2000</v>
          </cell>
          <cell r="D99" t="str">
            <v>63</v>
          </cell>
          <cell r="E99">
            <v>621</v>
          </cell>
          <cell r="F99">
            <v>7</v>
          </cell>
          <cell r="G99">
            <v>35</v>
          </cell>
          <cell r="H99">
            <v>-8</v>
          </cell>
          <cell r="I99">
            <v>-280</v>
          </cell>
          <cell r="J99">
            <v>19991031</v>
          </cell>
          <cell r="K99" t="str">
            <v>1140303001</v>
          </cell>
          <cell r="L99" t="str">
            <v>6210302003</v>
          </cell>
        </row>
        <row r="100">
          <cell r="A100" t="str">
            <v>TO12</v>
          </cell>
          <cell r="B100">
            <v>3101020036</v>
          </cell>
          <cell r="C100" t="str">
            <v>GR TC 2000</v>
          </cell>
          <cell r="D100" t="str">
            <v>S1</v>
          </cell>
          <cell r="E100">
            <v>334</v>
          </cell>
          <cell r="F100">
            <v>6</v>
          </cell>
          <cell r="G100">
            <v>35</v>
          </cell>
          <cell r="H100">
            <v>-56</v>
          </cell>
          <cell r="I100">
            <v>-1960</v>
          </cell>
          <cell r="J100">
            <v>19991031</v>
          </cell>
          <cell r="K100" t="str">
            <v>1140303001</v>
          </cell>
          <cell r="L100" t="str">
            <v>6210302003</v>
          </cell>
          <cell r="M100" t="str">
            <v>9100000003</v>
          </cell>
        </row>
        <row r="101">
          <cell r="A101" t="str">
            <v>P014</v>
          </cell>
          <cell r="B101">
            <v>3101020037</v>
          </cell>
          <cell r="C101" t="str">
            <v>GR TC 3001</v>
          </cell>
          <cell r="D101" t="str">
            <v>S1</v>
          </cell>
          <cell r="E101">
            <v>314</v>
          </cell>
          <cell r="F101">
            <v>2</v>
          </cell>
          <cell r="G101">
            <v>40</v>
          </cell>
          <cell r="H101">
            <v>-18</v>
          </cell>
          <cell r="I101">
            <v>-720</v>
          </cell>
          <cell r="J101">
            <v>19991031</v>
          </cell>
          <cell r="K101" t="str">
            <v>1140303001</v>
          </cell>
          <cell r="L101" t="str">
            <v>6210302003</v>
          </cell>
          <cell r="M101" t="str">
            <v>9100000003</v>
          </cell>
        </row>
        <row r="102">
          <cell r="A102" t="str">
            <v>P014</v>
          </cell>
          <cell r="B102">
            <v>3101020037</v>
          </cell>
          <cell r="C102" t="str">
            <v>GR TC 3001</v>
          </cell>
          <cell r="D102" t="str">
            <v>S1</v>
          </cell>
          <cell r="E102">
            <v>318</v>
          </cell>
          <cell r="F102">
            <v>1</v>
          </cell>
          <cell r="G102">
            <v>40</v>
          </cell>
          <cell r="H102">
            <v>-22</v>
          </cell>
          <cell r="I102">
            <v>-880</v>
          </cell>
          <cell r="J102">
            <v>19991031</v>
          </cell>
          <cell r="K102" t="str">
            <v>1140303001</v>
          </cell>
          <cell r="L102" t="str">
            <v>6210302003</v>
          </cell>
          <cell r="M102" t="str">
            <v>9100000003</v>
          </cell>
        </row>
        <row r="103">
          <cell r="A103" t="str">
            <v>P014</v>
          </cell>
          <cell r="B103">
            <v>3101020037</v>
          </cell>
          <cell r="C103" t="str">
            <v>GR TC 3001</v>
          </cell>
          <cell r="D103" t="str">
            <v>S1</v>
          </cell>
          <cell r="E103">
            <v>319</v>
          </cell>
          <cell r="F103">
            <v>1</v>
          </cell>
          <cell r="G103">
            <v>40</v>
          </cell>
          <cell r="H103">
            <v>-12</v>
          </cell>
          <cell r="I103">
            <v>-480</v>
          </cell>
          <cell r="J103">
            <v>19991031</v>
          </cell>
          <cell r="K103" t="str">
            <v>1140303001</v>
          </cell>
          <cell r="L103" t="str">
            <v>6210302003</v>
          </cell>
          <cell r="M103" t="str">
            <v>9100000003</v>
          </cell>
        </row>
        <row r="104">
          <cell r="A104" t="str">
            <v>P014</v>
          </cell>
          <cell r="B104">
            <v>3101020037</v>
          </cell>
          <cell r="C104" t="str">
            <v>GR TC 3001</v>
          </cell>
          <cell r="D104" t="str">
            <v>S1</v>
          </cell>
          <cell r="E104">
            <v>322</v>
          </cell>
          <cell r="F104">
            <v>1</v>
          </cell>
          <cell r="G104">
            <v>40</v>
          </cell>
          <cell r="H104">
            <v>-27</v>
          </cell>
          <cell r="I104">
            <v>-1080</v>
          </cell>
          <cell r="J104">
            <v>19991031</v>
          </cell>
          <cell r="K104" t="str">
            <v>1140303001</v>
          </cell>
          <cell r="L104" t="str">
            <v>6210302003</v>
          </cell>
          <cell r="M104" t="str">
            <v>9100000003</v>
          </cell>
        </row>
        <row r="105">
          <cell r="A105" t="str">
            <v>S001</v>
          </cell>
          <cell r="B105">
            <v>3101020037</v>
          </cell>
          <cell r="C105" t="str">
            <v>GR TC 3001</v>
          </cell>
          <cell r="D105" t="str">
            <v>63</v>
          </cell>
          <cell r="E105">
            <v>624</v>
          </cell>
          <cell r="F105">
            <v>2</v>
          </cell>
          <cell r="G105">
            <v>40</v>
          </cell>
          <cell r="H105">
            <v>-26</v>
          </cell>
          <cell r="I105">
            <v>-1040</v>
          </cell>
          <cell r="J105">
            <v>19991031</v>
          </cell>
          <cell r="K105" t="str">
            <v>1140303001</v>
          </cell>
          <cell r="L105" t="str">
            <v>6210302003</v>
          </cell>
        </row>
        <row r="106">
          <cell r="A106" t="str">
            <v>TL06</v>
          </cell>
          <cell r="B106">
            <v>3101020037</v>
          </cell>
          <cell r="C106" t="str">
            <v>GR TC 3001</v>
          </cell>
          <cell r="D106" t="str">
            <v>63</v>
          </cell>
          <cell r="E106">
            <v>621</v>
          </cell>
          <cell r="F106">
            <v>8</v>
          </cell>
          <cell r="G106">
            <v>40</v>
          </cell>
          <cell r="H106">
            <v>-58</v>
          </cell>
          <cell r="I106">
            <v>-2320</v>
          </cell>
          <cell r="J106">
            <v>19991031</v>
          </cell>
          <cell r="K106" t="str">
            <v>1140303001</v>
          </cell>
          <cell r="L106" t="str">
            <v>6210302003</v>
          </cell>
        </row>
        <row r="107">
          <cell r="A107" t="str">
            <v>TZ01</v>
          </cell>
          <cell r="B107">
            <v>3101020037</v>
          </cell>
          <cell r="C107" t="str">
            <v>GR TC 3001</v>
          </cell>
          <cell r="D107" t="str">
            <v>63</v>
          </cell>
          <cell r="E107">
            <v>604</v>
          </cell>
          <cell r="F107">
            <v>1</v>
          </cell>
          <cell r="G107">
            <v>40</v>
          </cell>
          <cell r="H107">
            <v>-64</v>
          </cell>
          <cell r="I107">
            <v>-2560</v>
          </cell>
          <cell r="J107">
            <v>19991031</v>
          </cell>
          <cell r="K107" t="str">
            <v>1140303001</v>
          </cell>
          <cell r="L107" t="str">
            <v>6210302003</v>
          </cell>
        </row>
        <row r="108">
          <cell r="A108" t="str">
            <v>TA26</v>
          </cell>
          <cell r="B108">
            <v>3101020040</v>
          </cell>
          <cell r="C108" t="str">
            <v>GR VICTORIA 807</v>
          </cell>
          <cell r="D108" t="str">
            <v>64</v>
          </cell>
          <cell r="E108">
            <v>155</v>
          </cell>
          <cell r="F108">
            <v>2</v>
          </cell>
          <cell r="G108">
            <v>80</v>
          </cell>
          <cell r="H108">
            <v>-55</v>
          </cell>
          <cell r="I108">
            <v>-4400</v>
          </cell>
          <cell r="J108">
            <v>19991031</v>
          </cell>
          <cell r="K108" t="str">
            <v>1140304001</v>
          </cell>
          <cell r="L108" t="str">
            <v>6210302004</v>
          </cell>
        </row>
        <row r="109">
          <cell r="A109" t="str">
            <v>TA30</v>
          </cell>
          <cell r="B109">
            <v>3101020040</v>
          </cell>
          <cell r="C109" t="str">
            <v>GR VICTORIA 807</v>
          </cell>
          <cell r="D109" t="str">
            <v>64</v>
          </cell>
          <cell r="E109">
            <v>157</v>
          </cell>
          <cell r="F109">
            <v>1</v>
          </cell>
          <cell r="G109">
            <v>80</v>
          </cell>
          <cell r="H109">
            <v>-98</v>
          </cell>
          <cell r="I109">
            <v>-7840</v>
          </cell>
          <cell r="J109">
            <v>19991031</v>
          </cell>
          <cell r="K109" t="str">
            <v>1140304001</v>
          </cell>
          <cell r="L109" t="str">
            <v>6210302004</v>
          </cell>
        </row>
        <row r="110">
          <cell r="A110" t="str">
            <v>P014</v>
          </cell>
          <cell r="B110">
            <v>3101020042</v>
          </cell>
          <cell r="C110" t="str">
            <v>GR P 288</v>
          </cell>
          <cell r="D110" t="str">
            <v>S1</v>
          </cell>
          <cell r="E110">
            <v>313</v>
          </cell>
          <cell r="F110">
            <v>1</v>
          </cell>
          <cell r="G110">
            <v>49</v>
          </cell>
          <cell r="H110">
            <v>-43</v>
          </cell>
          <cell r="I110">
            <v>-2107</v>
          </cell>
          <cell r="J110">
            <v>19991031</v>
          </cell>
          <cell r="K110" t="str">
            <v>1140303001</v>
          </cell>
          <cell r="L110" t="str">
            <v>6210302003</v>
          </cell>
          <cell r="M110" t="str">
            <v>9100000003</v>
          </cell>
        </row>
        <row r="111">
          <cell r="A111" t="str">
            <v>P014</v>
          </cell>
          <cell r="B111">
            <v>3101020042</v>
          </cell>
          <cell r="C111" t="str">
            <v>GR P 288</v>
          </cell>
          <cell r="D111" t="str">
            <v>S1</v>
          </cell>
          <cell r="E111">
            <v>314</v>
          </cell>
          <cell r="F111">
            <v>1</v>
          </cell>
          <cell r="G111">
            <v>49</v>
          </cell>
          <cell r="H111">
            <v>-40</v>
          </cell>
          <cell r="I111">
            <v>-1960</v>
          </cell>
          <cell r="J111">
            <v>19991031</v>
          </cell>
          <cell r="K111" t="str">
            <v>1140303001</v>
          </cell>
          <cell r="L111" t="str">
            <v>6210302003</v>
          </cell>
          <cell r="M111" t="str">
            <v>9100000003</v>
          </cell>
        </row>
        <row r="112">
          <cell r="A112" t="str">
            <v>MD01</v>
          </cell>
          <cell r="B112">
            <v>3101020046</v>
          </cell>
          <cell r="C112" t="str">
            <v>GR DK 3915</v>
          </cell>
          <cell r="D112" t="str">
            <v>63</v>
          </cell>
          <cell r="E112">
            <v>620</v>
          </cell>
          <cell r="F112">
            <v>5</v>
          </cell>
          <cell r="G112">
            <v>76.67</v>
          </cell>
          <cell r="H112">
            <v>-38</v>
          </cell>
          <cell r="I112">
            <v>-2913.46</v>
          </cell>
          <cell r="J112">
            <v>19991031</v>
          </cell>
          <cell r="K112" t="str">
            <v>1140303001</v>
          </cell>
          <cell r="L112" t="str">
            <v>6210302003</v>
          </cell>
        </row>
        <row r="113">
          <cell r="A113" t="str">
            <v>MD03</v>
          </cell>
          <cell r="B113">
            <v>3101020046</v>
          </cell>
          <cell r="C113" t="str">
            <v>GR DK 3915</v>
          </cell>
          <cell r="D113" t="str">
            <v>63</v>
          </cell>
          <cell r="E113">
            <v>619</v>
          </cell>
          <cell r="F113">
            <v>1</v>
          </cell>
          <cell r="G113">
            <v>76.67</v>
          </cell>
          <cell r="H113">
            <v>-79</v>
          </cell>
          <cell r="I113">
            <v>-6056.93</v>
          </cell>
          <cell r="J113">
            <v>19991031</v>
          </cell>
          <cell r="K113" t="str">
            <v>1140303001</v>
          </cell>
          <cell r="L113" t="str">
            <v>6210302003</v>
          </cell>
        </row>
        <row r="114">
          <cell r="A114" t="str">
            <v>MF09</v>
          </cell>
          <cell r="B114">
            <v>3101020046</v>
          </cell>
          <cell r="C114" t="str">
            <v>GR DK 3915</v>
          </cell>
          <cell r="D114" t="str">
            <v>63</v>
          </cell>
          <cell r="E114">
            <v>648</v>
          </cell>
          <cell r="F114">
            <v>1</v>
          </cell>
          <cell r="G114">
            <v>76.67</v>
          </cell>
          <cell r="H114">
            <v>-16</v>
          </cell>
          <cell r="I114">
            <v>-1226.72</v>
          </cell>
          <cell r="J114">
            <v>19991031</v>
          </cell>
          <cell r="K114" t="str">
            <v>1140303001</v>
          </cell>
          <cell r="L114" t="str">
            <v>6210302003</v>
          </cell>
        </row>
        <row r="115">
          <cell r="A115" t="str">
            <v>MF23</v>
          </cell>
          <cell r="B115">
            <v>3101020046</v>
          </cell>
          <cell r="C115" t="str">
            <v>GR DK 3915</v>
          </cell>
          <cell r="D115" t="str">
            <v>63</v>
          </cell>
          <cell r="E115">
            <v>635</v>
          </cell>
          <cell r="F115">
            <v>2</v>
          </cell>
          <cell r="G115">
            <v>76.67</v>
          </cell>
          <cell r="H115">
            <v>-192</v>
          </cell>
          <cell r="I115">
            <v>-14720.64</v>
          </cell>
          <cell r="J115">
            <v>19991031</v>
          </cell>
          <cell r="K115" t="str">
            <v>1140303001</v>
          </cell>
          <cell r="L115" t="str">
            <v>6210302003</v>
          </cell>
        </row>
        <row r="116">
          <cell r="A116" t="str">
            <v>MF29</v>
          </cell>
          <cell r="B116">
            <v>3101020046</v>
          </cell>
          <cell r="C116" t="str">
            <v>GR DK 3915</v>
          </cell>
          <cell r="D116" t="str">
            <v>63</v>
          </cell>
          <cell r="E116">
            <v>637</v>
          </cell>
          <cell r="F116">
            <v>1</v>
          </cell>
          <cell r="G116">
            <v>76.67</v>
          </cell>
          <cell r="H116">
            <v>-64</v>
          </cell>
          <cell r="I116">
            <v>-4906.88</v>
          </cell>
          <cell r="J116">
            <v>19991031</v>
          </cell>
          <cell r="K116" t="str">
            <v>1140303001</v>
          </cell>
          <cell r="L116" t="str">
            <v>6210302003</v>
          </cell>
        </row>
        <row r="117">
          <cell r="A117" t="str">
            <v>MF32</v>
          </cell>
          <cell r="B117">
            <v>3101020046</v>
          </cell>
          <cell r="C117" t="str">
            <v>GR DK 3915</v>
          </cell>
          <cell r="D117" t="str">
            <v>63</v>
          </cell>
          <cell r="E117">
            <v>639</v>
          </cell>
          <cell r="F117">
            <v>2</v>
          </cell>
          <cell r="G117">
            <v>76.67</v>
          </cell>
          <cell r="H117">
            <v>-50</v>
          </cell>
          <cell r="I117">
            <v>-3833.5</v>
          </cell>
          <cell r="J117">
            <v>19991031</v>
          </cell>
          <cell r="K117" t="str">
            <v>1140303001</v>
          </cell>
          <cell r="L117" t="str">
            <v>6210302003</v>
          </cell>
        </row>
        <row r="118">
          <cell r="A118" t="str">
            <v>MF39</v>
          </cell>
          <cell r="B118">
            <v>3101020046</v>
          </cell>
          <cell r="C118" t="str">
            <v>GR DK 3915</v>
          </cell>
          <cell r="D118" t="str">
            <v>63</v>
          </cell>
          <cell r="E118">
            <v>628</v>
          </cell>
          <cell r="F118">
            <v>1</v>
          </cell>
          <cell r="G118">
            <v>76.67</v>
          </cell>
          <cell r="H118">
            <v>-32</v>
          </cell>
          <cell r="I118">
            <v>-2453.44</v>
          </cell>
          <cell r="J118">
            <v>19991031</v>
          </cell>
          <cell r="K118" t="str">
            <v>1140303001</v>
          </cell>
          <cell r="L118" t="str">
            <v>6210302003</v>
          </cell>
        </row>
        <row r="119">
          <cell r="A119" t="str">
            <v>TG03</v>
          </cell>
          <cell r="B119">
            <v>3101020046</v>
          </cell>
          <cell r="C119" t="str">
            <v>GR DK 3915</v>
          </cell>
          <cell r="D119" t="str">
            <v>63</v>
          </cell>
          <cell r="E119">
            <v>613</v>
          </cell>
          <cell r="F119">
            <v>3</v>
          </cell>
          <cell r="G119">
            <v>76.67</v>
          </cell>
          <cell r="H119">
            <v>-54</v>
          </cell>
          <cell r="I119">
            <v>-4140.18</v>
          </cell>
          <cell r="J119">
            <v>19991031</v>
          </cell>
          <cell r="K119" t="str">
            <v>1140303001</v>
          </cell>
          <cell r="L119" t="str">
            <v>6210302003</v>
          </cell>
        </row>
        <row r="120">
          <cell r="A120" t="str">
            <v>TG28</v>
          </cell>
          <cell r="B120">
            <v>3101020046</v>
          </cell>
          <cell r="C120" t="str">
            <v>GR DK 3915</v>
          </cell>
          <cell r="D120" t="str">
            <v>63</v>
          </cell>
          <cell r="E120">
            <v>614</v>
          </cell>
          <cell r="F120">
            <v>5</v>
          </cell>
          <cell r="G120">
            <v>76.67</v>
          </cell>
          <cell r="H120">
            <v>-71</v>
          </cell>
          <cell r="I120">
            <v>-5443.57</v>
          </cell>
          <cell r="J120">
            <v>19991031</v>
          </cell>
          <cell r="K120" t="str">
            <v>1140303001</v>
          </cell>
          <cell r="L120" t="str">
            <v>6210302003</v>
          </cell>
        </row>
        <row r="121">
          <cell r="A121" t="str">
            <v>TG29</v>
          </cell>
          <cell r="B121">
            <v>3101020046</v>
          </cell>
          <cell r="C121" t="str">
            <v>GR DK 3915</v>
          </cell>
          <cell r="D121" t="str">
            <v>63</v>
          </cell>
          <cell r="E121">
            <v>611</v>
          </cell>
          <cell r="F121">
            <v>6</v>
          </cell>
          <cell r="G121">
            <v>76.67</v>
          </cell>
          <cell r="H121">
            <v>-37</v>
          </cell>
          <cell r="I121">
            <v>-2836.79</v>
          </cell>
          <cell r="J121">
            <v>19991031</v>
          </cell>
          <cell r="K121" t="str">
            <v>1140303001</v>
          </cell>
          <cell r="L121" t="str">
            <v>6210302003</v>
          </cell>
        </row>
        <row r="122">
          <cell r="A122" t="str">
            <v>TG31</v>
          </cell>
          <cell r="B122">
            <v>3101020046</v>
          </cell>
          <cell r="C122" t="str">
            <v>GR DK 3915</v>
          </cell>
          <cell r="D122" t="str">
            <v>63</v>
          </cell>
          <cell r="E122">
            <v>615</v>
          </cell>
          <cell r="F122">
            <v>3</v>
          </cell>
          <cell r="G122">
            <v>76.67</v>
          </cell>
          <cell r="H122">
            <v>-62</v>
          </cell>
          <cell r="I122">
            <v>-4753.54</v>
          </cell>
          <cell r="J122">
            <v>19991031</v>
          </cell>
          <cell r="K122" t="str">
            <v>1140303001</v>
          </cell>
          <cell r="L122" t="str">
            <v>6210302003</v>
          </cell>
        </row>
        <row r="123">
          <cell r="A123" t="str">
            <v>P014</v>
          </cell>
          <cell r="B123">
            <v>3101020049</v>
          </cell>
          <cell r="C123" t="str">
            <v>GIR CF 19</v>
          </cell>
          <cell r="D123" t="str">
            <v>S1</v>
          </cell>
          <cell r="E123">
            <v>321</v>
          </cell>
          <cell r="F123">
            <v>3</v>
          </cell>
          <cell r="G123">
            <v>84</v>
          </cell>
          <cell r="H123">
            <v>-46</v>
          </cell>
          <cell r="I123">
            <v>-3864</v>
          </cell>
          <cell r="J123">
            <v>19991031</v>
          </cell>
          <cell r="K123" t="str">
            <v>1140303001</v>
          </cell>
          <cell r="L123" t="str">
            <v>6210302003</v>
          </cell>
          <cell r="M123" t="str">
            <v>9100000003</v>
          </cell>
        </row>
        <row r="124">
          <cell r="A124" t="str">
            <v>P014</v>
          </cell>
          <cell r="B124">
            <v>3101020049</v>
          </cell>
          <cell r="C124" t="str">
            <v>GIR CF 19</v>
          </cell>
          <cell r="D124" t="str">
            <v>S1</v>
          </cell>
          <cell r="E124">
            <v>322</v>
          </cell>
          <cell r="F124">
            <v>2</v>
          </cell>
          <cell r="G124">
            <v>84</v>
          </cell>
          <cell r="H124">
            <v>-34</v>
          </cell>
          <cell r="I124">
            <v>-2856</v>
          </cell>
          <cell r="J124">
            <v>19991031</v>
          </cell>
          <cell r="K124" t="str">
            <v>1140303001</v>
          </cell>
          <cell r="L124" t="str">
            <v>6210302003</v>
          </cell>
          <cell r="M124" t="str">
            <v>9100000003</v>
          </cell>
        </row>
        <row r="125">
          <cell r="A125" t="str">
            <v>TG01</v>
          </cell>
          <cell r="B125">
            <v>3101020050</v>
          </cell>
          <cell r="C125" t="str">
            <v>GIR MORGAN MG2</v>
          </cell>
          <cell r="D125" t="str">
            <v>63</v>
          </cell>
          <cell r="E125">
            <v>612</v>
          </cell>
          <cell r="F125">
            <v>6</v>
          </cell>
          <cell r="G125">
            <v>61.85</v>
          </cell>
          <cell r="H125">
            <v>-4</v>
          </cell>
          <cell r="I125">
            <v>-247.4</v>
          </cell>
          <cell r="J125">
            <v>19991031</v>
          </cell>
          <cell r="K125" t="str">
            <v>1140303001</v>
          </cell>
          <cell r="L125" t="str">
            <v>6210302003</v>
          </cell>
        </row>
        <row r="126">
          <cell r="A126" t="str">
            <v>TG28</v>
          </cell>
          <cell r="B126">
            <v>3101020050</v>
          </cell>
          <cell r="C126" t="str">
            <v>GIR MORGAN MG2</v>
          </cell>
          <cell r="D126" t="str">
            <v>63</v>
          </cell>
          <cell r="E126">
            <v>614</v>
          </cell>
          <cell r="F126">
            <v>4</v>
          </cell>
          <cell r="G126">
            <v>61.85</v>
          </cell>
          <cell r="H126">
            <v>-41</v>
          </cell>
          <cell r="I126">
            <v>-2535.85</v>
          </cell>
          <cell r="J126">
            <v>19991031</v>
          </cell>
          <cell r="K126" t="str">
            <v>1140303001</v>
          </cell>
          <cell r="L126" t="str">
            <v>6210302003</v>
          </cell>
        </row>
        <row r="127">
          <cell r="A127" t="str">
            <v>TG29</v>
          </cell>
          <cell r="B127">
            <v>3101020050</v>
          </cell>
          <cell r="C127" t="str">
            <v>GIR MORGAN MG2</v>
          </cell>
          <cell r="D127" t="str">
            <v>63</v>
          </cell>
          <cell r="E127">
            <v>611</v>
          </cell>
          <cell r="F127">
            <v>7</v>
          </cell>
          <cell r="G127">
            <v>61.85</v>
          </cell>
          <cell r="H127">
            <v>-4</v>
          </cell>
          <cell r="I127">
            <v>-247.4</v>
          </cell>
          <cell r="J127">
            <v>19991031</v>
          </cell>
          <cell r="K127" t="str">
            <v>1140303001</v>
          </cell>
          <cell r="L127" t="str">
            <v>6210302003</v>
          </cell>
        </row>
        <row r="128">
          <cell r="A128" t="str">
            <v>TG31</v>
          </cell>
          <cell r="B128">
            <v>3101020050</v>
          </cell>
          <cell r="C128" t="str">
            <v>GIR MORGAN MG2</v>
          </cell>
          <cell r="D128" t="str">
            <v>63</v>
          </cell>
          <cell r="E128">
            <v>615</v>
          </cell>
          <cell r="F128">
            <v>5</v>
          </cell>
          <cell r="G128">
            <v>61.85</v>
          </cell>
          <cell r="H128">
            <v>-57</v>
          </cell>
          <cell r="I128">
            <v>-3525.4500000000003</v>
          </cell>
          <cell r="J128">
            <v>19991031</v>
          </cell>
          <cell r="K128" t="str">
            <v>1140303001</v>
          </cell>
          <cell r="L128" t="str">
            <v>6210302003</v>
          </cell>
        </row>
        <row r="129">
          <cell r="A129" t="str">
            <v>MF29</v>
          </cell>
          <cell r="B129">
            <v>3101020051</v>
          </cell>
          <cell r="C129" t="str">
            <v>GR SPS 3101</v>
          </cell>
          <cell r="D129" t="str">
            <v>63</v>
          </cell>
          <cell r="E129">
            <v>637</v>
          </cell>
          <cell r="F129">
            <v>2</v>
          </cell>
          <cell r="G129">
            <v>58</v>
          </cell>
          <cell r="H129">
            <v>-22</v>
          </cell>
          <cell r="I129">
            <v>-1276</v>
          </cell>
          <cell r="J129">
            <v>19991031</v>
          </cell>
          <cell r="K129" t="str">
            <v>1140303001</v>
          </cell>
          <cell r="L129" t="str">
            <v>6210302003</v>
          </cell>
        </row>
        <row r="130">
          <cell r="A130" t="str">
            <v>MF32</v>
          </cell>
          <cell r="B130">
            <v>3101020051</v>
          </cell>
          <cell r="C130" t="str">
            <v>GR SPS 3101</v>
          </cell>
          <cell r="D130" t="str">
            <v>63</v>
          </cell>
          <cell r="E130">
            <v>639</v>
          </cell>
          <cell r="F130">
            <v>4</v>
          </cell>
          <cell r="G130">
            <v>58</v>
          </cell>
          <cell r="H130">
            <v>-9</v>
          </cell>
          <cell r="I130">
            <v>-522</v>
          </cell>
          <cell r="J130">
            <v>19991031</v>
          </cell>
          <cell r="K130" t="str">
            <v>1140303001</v>
          </cell>
          <cell r="L130" t="str">
            <v>6210302003</v>
          </cell>
        </row>
        <row r="131">
          <cell r="A131" t="str">
            <v>MF39</v>
          </cell>
          <cell r="B131">
            <v>3101020051</v>
          </cell>
          <cell r="C131" t="str">
            <v>GR SPS 3101</v>
          </cell>
          <cell r="D131" t="str">
            <v>63</v>
          </cell>
          <cell r="E131">
            <v>628</v>
          </cell>
          <cell r="F131">
            <v>2</v>
          </cell>
          <cell r="G131">
            <v>58</v>
          </cell>
          <cell r="H131">
            <v>-38</v>
          </cell>
          <cell r="I131">
            <v>-2204</v>
          </cell>
          <cell r="J131">
            <v>19991031</v>
          </cell>
          <cell r="K131" t="str">
            <v>1140303001</v>
          </cell>
          <cell r="L131" t="str">
            <v>6210302003</v>
          </cell>
        </row>
        <row r="132">
          <cell r="A132" t="str">
            <v>TG01</v>
          </cell>
          <cell r="B132">
            <v>3101020051</v>
          </cell>
          <cell r="C132" t="str">
            <v>GR SPS 3101</v>
          </cell>
          <cell r="D132" t="str">
            <v>63</v>
          </cell>
          <cell r="E132">
            <v>612</v>
          </cell>
          <cell r="F132">
            <v>4</v>
          </cell>
          <cell r="G132">
            <v>58</v>
          </cell>
          <cell r="H132">
            <v>-39</v>
          </cell>
          <cell r="I132">
            <v>-2262</v>
          </cell>
          <cell r="J132">
            <v>19991031</v>
          </cell>
          <cell r="K132" t="str">
            <v>1140303001</v>
          </cell>
          <cell r="L132" t="str">
            <v>6210302003</v>
          </cell>
        </row>
        <row r="133">
          <cell r="A133" t="str">
            <v>TG03</v>
          </cell>
          <cell r="B133">
            <v>3101020051</v>
          </cell>
          <cell r="C133" t="str">
            <v>GR SPS 3101</v>
          </cell>
          <cell r="D133" t="str">
            <v>63</v>
          </cell>
          <cell r="E133">
            <v>613</v>
          </cell>
          <cell r="F133">
            <v>1</v>
          </cell>
          <cell r="G133">
            <v>58</v>
          </cell>
          <cell r="H133">
            <v>-64</v>
          </cell>
          <cell r="I133">
            <v>-3712</v>
          </cell>
          <cell r="J133">
            <v>19991031</v>
          </cell>
          <cell r="K133" t="str">
            <v>1140303001</v>
          </cell>
          <cell r="L133" t="str">
            <v>6210302003</v>
          </cell>
        </row>
        <row r="134">
          <cell r="A134" t="str">
            <v>TG02</v>
          </cell>
          <cell r="B134">
            <v>3101020052</v>
          </cell>
          <cell r="C134" t="str">
            <v>GR SPS 3102</v>
          </cell>
          <cell r="D134" t="str">
            <v>63</v>
          </cell>
          <cell r="E134">
            <v>616</v>
          </cell>
          <cell r="F134">
            <v>5</v>
          </cell>
          <cell r="G134">
            <v>58.5</v>
          </cell>
          <cell r="H134">
            <v>-63</v>
          </cell>
          <cell r="I134">
            <v>-3685.5</v>
          </cell>
          <cell r="J134">
            <v>19991031</v>
          </cell>
          <cell r="K134" t="str">
            <v>1140303001</v>
          </cell>
          <cell r="L134" t="str">
            <v>6210302003</v>
          </cell>
        </row>
        <row r="135">
          <cell r="A135" t="str">
            <v>P023</v>
          </cell>
          <cell r="B135">
            <v>3101030003</v>
          </cell>
          <cell r="C135" t="str">
            <v>MZ CARGILL 285</v>
          </cell>
          <cell r="D135" t="str">
            <v>B1</v>
          </cell>
          <cell r="E135">
            <v>232</v>
          </cell>
          <cell r="F135">
            <v>1</v>
          </cell>
          <cell r="G135">
            <v>52.56</v>
          </cell>
          <cell r="H135">
            <v>-4</v>
          </cell>
          <cell r="I135">
            <v>-210.24</v>
          </cell>
          <cell r="J135">
            <v>19991030</v>
          </cell>
          <cell r="K135" t="str">
            <v>1140305001</v>
          </cell>
          <cell r="L135" t="str">
            <v>6210302005</v>
          </cell>
          <cell r="M135" t="str">
            <v>9100000005</v>
          </cell>
        </row>
        <row r="136">
          <cell r="A136" t="str">
            <v>P023</v>
          </cell>
          <cell r="B136">
            <v>3101030003</v>
          </cell>
          <cell r="C136" t="str">
            <v>MZ CARGILL 285</v>
          </cell>
          <cell r="D136" t="str">
            <v>B1</v>
          </cell>
          <cell r="E136">
            <v>236</v>
          </cell>
          <cell r="F136">
            <v>1</v>
          </cell>
          <cell r="G136">
            <v>52.56</v>
          </cell>
          <cell r="H136">
            <v>-34</v>
          </cell>
          <cell r="I136">
            <v>-1787.04</v>
          </cell>
          <cell r="J136">
            <v>19991030</v>
          </cell>
          <cell r="K136" t="str">
            <v>1140325001</v>
          </cell>
          <cell r="L136" t="str">
            <v>6210302016</v>
          </cell>
          <cell r="M136" t="str">
            <v>9100000007</v>
          </cell>
        </row>
        <row r="137">
          <cell r="A137" t="str">
            <v>P023</v>
          </cell>
          <cell r="B137">
            <v>3101030009</v>
          </cell>
          <cell r="C137" t="str">
            <v>MZ CHALTEN</v>
          </cell>
          <cell r="D137" t="str">
            <v>B1</v>
          </cell>
          <cell r="E137">
            <v>229</v>
          </cell>
          <cell r="F137">
            <v>1</v>
          </cell>
          <cell r="G137">
            <v>46.5</v>
          </cell>
          <cell r="H137">
            <v>-62</v>
          </cell>
          <cell r="I137">
            <v>-2883</v>
          </cell>
          <cell r="J137">
            <v>19991030</v>
          </cell>
          <cell r="K137" t="str">
            <v>1140305001</v>
          </cell>
          <cell r="L137" t="str">
            <v>6210302005</v>
          </cell>
          <cell r="M137" t="str">
            <v>9100000005</v>
          </cell>
        </row>
        <row r="138">
          <cell r="A138" t="str">
            <v>P023</v>
          </cell>
          <cell r="B138">
            <v>3101030009</v>
          </cell>
          <cell r="C138" t="str">
            <v>MZ CHALTEN</v>
          </cell>
          <cell r="D138" t="str">
            <v>B1</v>
          </cell>
          <cell r="E138">
            <v>230</v>
          </cell>
          <cell r="F138">
            <v>1</v>
          </cell>
          <cell r="G138">
            <v>46.5</v>
          </cell>
          <cell r="H138">
            <v>-46</v>
          </cell>
          <cell r="I138">
            <v>-2139</v>
          </cell>
          <cell r="J138">
            <v>19991030</v>
          </cell>
          <cell r="K138" t="str">
            <v>1140305001</v>
          </cell>
          <cell r="L138" t="str">
            <v>6210302005</v>
          </cell>
          <cell r="M138" t="str">
            <v>9100000005</v>
          </cell>
        </row>
        <row r="139">
          <cell r="A139" t="str">
            <v>P023</v>
          </cell>
          <cell r="B139">
            <v>3101030009</v>
          </cell>
          <cell r="C139" t="str">
            <v>MZ CHALTEN</v>
          </cell>
          <cell r="D139" t="str">
            <v>B1</v>
          </cell>
          <cell r="E139">
            <v>231</v>
          </cell>
          <cell r="F139">
            <v>1</v>
          </cell>
          <cell r="G139">
            <v>46.5</v>
          </cell>
          <cell r="H139">
            <v>-45</v>
          </cell>
          <cell r="I139">
            <v>-2092.5</v>
          </cell>
          <cell r="J139">
            <v>19991030</v>
          </cell>
          <cell r="K139" t="str">
            <v>1140305001</v>
          </cell>
          <cell r="L139" t="str">
            <v>6210302005</v>
          </cell>
          <cell r="M139" t="str">
            <v>9100000005</v>
          </cell>
        </row>
        <row r="140">
          <cell r="A140" t="str">
            <v>P023</v>
          </cell>
          <cell r="B140">
            <v>3101030009</v>
          </cell>
          <cell r="C140" t="str">
            <v>MZ CHALTEN</v>
          </cell>
          <cell r="D140" t="str">
            <v>B1</v>
          </cell>
          <cell r="E140">
            <v>233</v>
          </cell>
          <cell r="F140">
            <v>1</v>
          </cell>
          <cell r="G140">
            <v>46.5</v>
          </cell>
          <cell r="H140">
            <v>-50</v>
          </cell>
          <cell r="I140">
            <v>-2325</v>
          </cell>
          <cell r="J140">
            <v>19991030</v>
          </cell>
          <cell r="K140" t="str">
            <v>1140305001</v>
          </cell>
          <cell r="L140" t="str">
            <v>6210302005</v>
          </cell>
          <cell r="M140" t="str">
            <v>9100000005</v>
          </cell>
        </row>
        <row r="141">
          <cell r="A141" t="str">
            <v>TZ01</v>
          </cell>
          <cell r="B141">
            <v>3101030013</v>
          </cell>
          <cell r="C141" t="str">
            <v>MZ DK 4F37</v>
          </cell>
          <cell r="D141" t="str">
            <v>65</v>
          </cell>
          <cell r="E141">
            <v>851</v>
          </cell>
          <cell r="F141">
            <v>1</v>
          </cell>
          <cell r="G141">
            <v>35</v>
          </cell>
          <cell r="H141">
            <v>-74</v>
          </cell>
          <cell r="I141">
            <v>-2590</v>
          </cell>
          <cell r="J141">
            <v>19991031</v>
          </cell>
          <cell r="K141" t="str">
            <v>1140305001</v>
          </cell>
          <cell r="L141" t="str">
            <v>6210302005</v>
          </cell>
        </row>
        <row r="142">
          <cell r="A142" t="str">
            <v>P001</v>
          </cell>
          <cell r="B142">
            <v>3101030015</v>
          </cell>
          <cell r="C142" t="str">
            <v>MZ DK 664 C5</v>
          </cell>
          <cell r="D142" t="str">
            <v>L1</v>
          </cell>
          <cell r="E142">
            <v>245</v>
          </cell>
          <cell r="F142">
            <v>1</v>
          </cell>
          <cell r="G142">
            <v>58.51</v>
          </cell>
          <cell r="H142">
            <v>-25</v>
          </cell>
          <cell r="I142">
            <v>-1462.75</v>
          </cell>
          <cell r="J142">
            <v>19991001</v>
          </cell>
          <cell r="K142" t="str">
            <v>1140325001</v>
          </cell>
          <cell r="L142" t="str">
            <v>6210302016</v>
          </cell>
          <cell r="M142" t="str">
            <v>9100000007</v>
          </cell>
        </row>
        <row r="143">
          <cell r="A143" t="str">
            <v>P001</v>
          </cell>
          <cell r="B143">
            <v>3101030015</v>
          </cell>
          <cell r="C143" t="str">
            <v>MZ DK 664 C5</v>
          </cell>
          <cell r="D143" t="str">
            <v>L1</v>
          </cell>
          <cell r="E143">
            <v>254</v>
          </cell>
          <cell r="F143">
            <v>1</v>
          </cell>
          <cell r="G143">
            <v>58.51</v>
          </cell>
          <cell r="H143">
            <v>-5</v>
          </cell>
          <cell r="I143">
            <v>-292.55</v>
          </cell>
          <cell r="J143">
            <v>19991028</v>
          </cell>
          <cell r="K143" t="str">
            <v>1140325001</v>
          </cell>
          <cell r="L143" t="str">
            <v>6210302016</v>
          </cell>
          <cell r="M143" t="str">
            <v>9100000007</v>
          </cell>
        </row>
        <row r="144">
          <cell r="A144" t="str">
            <v>EA03</v>
          </cell>
          <cell r="B144">
            <v>3101030019</v>
          </cell>
          <cell r="C144" t="str">
            <v>MZ DK 669</v>
          </cell>
          <cell r="D144" t="str">
            <v>65</v>
          </cell>
          <cell r="E144">
            <v>911</v>
          </cell>
          <cell r="F144">
            <v>2</v>
          </cell>
          <cell r="G144">
            <v>32.43</v>
          </cell>
          <cell r="H144">
            <v>-10</v>
          </cell>
          <cell r="I144">
            <v>-324.3</v>
          </cell>
          <cell r="J144">
            <v>19991031</v>
          </cell>
          <cell r="K144" t="str">
            <v>1140305001</v>
          </cell>
          <cell r="L144" t="str">
            <v>6210302005</v>
          </cell>
        </row>
        <row r="145">
          <cell r="A145" t="str">
            <v>MF29</v>
          </cell>
          <cell r="B145">
            <v>3101030019</v>
          </cell>
          <cell r="C145" t="str">
            <v>MZ DK 669</v>
          </cell>
          <cell r="D145" t="str">
            <v>65</v>
          </cell>
          <cell r="E145">
            <v>929</v>
          </cell>
          <cell r="F145">
            <v>1</v>
          </cell>
          <cell r="G145">
            <v>32.43</v>
          </cell>
          <cell r="H145">
            <v>-48</v>
          </cell>
          <cell r="I145">
            <v>-1556.6399999999999</v>
          </cell>
          <cell r="J145">
            <v>19991031</v>
          </cell>
          <cell r="K145" t="str">
            <v>1140305001</v>
          </cell>
          <cell r="L145" t="str">
            <v>6210302005</v>
          </cell>
        </row>
        <row r="146">
          <cell r="A146" t="str">
            <v>MF38</v>
          </cell>
          <cell r="B146">
            <v>3101030019</v>
          </cell>
          <cell r="C146" t="str">
            <v>MZ DK 669</v>
          </cell>
          <cell r="D146" t="str">
            <v>65</v>
          </cell>
          <cell r="E146">
            <v>927</v>
          </cell>
          <cell r="F146">
            <v>5</v>
          </cell>
          <cell r="G146">
            <v>32.43</v>
          </cell>
          <cell r="H146">
            <v>-53</v>
          </cell>
          <cell r="I146">
            <v>-1718.79</v>
          </cell>
          <cell r="J146">
            <v>19991031</v>
          </cell>
          <cell r="K146" t="str">
            <v>1140305001</v>
          </cell>
          <cell r="L146" t="str">
            <v>6210302005</v>
          </cell>
        </row>
        <row r="147">
          <cell r="A147" t="str">
            <v>TA32</v>
          </cell>
          <cell r="B147">
            <v>3101030019</v>
          </cell>
          <cell r="C147" t="str">
            <v>MZ DK 669</v>
          </cell>
          <cell r="D147" t="str">
            <v>65</v>
          </cell>
          <cell r="E147">
            <v>874</v>
          </cell>
          <cell r="F147">
            <v>1</v>
          </cell>
          <cell r="G147">
            <v>32.43</v>
          </cell>
          <cell r="H147">
            <v>-128</v>
          </cell>
          <cell r="I147">
            <v>-4151.04</v>
          </cell>
          <cell r="J147">
            <v>19991031</v>
          </cell>
          <cell r="K147" t="str">
            <v>1140305001</v>
          </cell>
          <cell r="L147" t="str">
            <v>6210302005</v>
          </cell>
        </row>
        <row r="148">
          <cell r="A148" t="str">
            <v>TA34</v>
          </cell>
          <cell r="B148">
            <v>3101030019</v>
          </cell>
          <cell r="C148" t="str">
            <v>MZ DK 669</v>
          </cell>
          <cell r="D148" t="str">
            <v>65</v>
          </cell>
          <cell r="E148">
            <v>881</v>
          </cell>
          <cell r="F148">
            <v>1</v>
          </cell>
          <cell r="G148">
            <v>32.43</v>
          </cell>
          <cell r="H148">
            <v>-134</v>
          </cell>
          <cell r="I148">
            <v>-4345.62</v>
          </cell>
          <cell r="J148">
            <v>19991031</v>
          </cell>
          <cell r="K148" t="str">
            <v>1140305001</v>
          </cell>
          <cell r="L148" t="str">
            <v>6210302005</v>
          </cell>
        </row>
        <row r="149">
          <cell r="A149" t="str">
            <v>P001</v>
          </cell>
          <cell r="B149">
            <v>3101030019</v>
          </cell>
          <cell r="C149" t="str">
            <v>MZ DK 669</v>
          </cell>
          <cell r="D149" t="str">
            <v>L1</v>
          </cell>
          <cell r="E149">
            <v>256</v>
          </cell>
          <cell r="F149">
            <v>2</v>
          </cell>
          <cell r="G149">
            <v>58.51</v>
          </cell>
          <cell r="H149">
            <v>-26</v>
          </cell>
          <cell r="I149">
            <v>-1521.26</v>
          </cell>
          <cell r="J149">
            <v>19991028</v>
          </cell>
          <cell r="K149" t="str">
            <v>1140325001</v>
          </cell>
          <cell r="L149" t="str">
            <v>6210302016</v>
          </cell>
          <cell r="M149" t="str">
            <v>9100000007</v>
          </cell>
        </row>
        <row r="150">
          <cell r="A150" t="str">
            <v>EA03</v>
          </cell>
          <cell r="B150">
            <v>3101030020</v>
          </cell>
          <cell r="C150" t="str">
            <v>MZ DK 696</v>
          </cell>
          <cell r="D150" t="str">
            <v>65</v>
          </cell>
          <cell r="E150">
            <v>911</v>
          </cell>
          <cell r="F150">
            <v>4</v>
          </cell>
          <cell r="G150">
            <v>40.54</v>
          </cell>
          <cell r="H150">
            <v>-15</v>
          </cell>
          <cell r="I150">
            <v>-608.1</v>
          </cell>
          <cell r="J150">
            <v>19991031</v>
          </cell>
          <cell r="K150" t="str">
            <v>1140305001</v>
          </cell>
          <cell r="L150" t="str">
            <v>6210302005</v>
          </cell>
        </row>
        <row r="151">
          <cell r="A151" t="str">
            <v>MF09</v>
          </cell>
          <cell r="B151">
            <v>3101030020</v>
          </cell>
          <cell r="C151" t="str">
            <v>MZ DK 696</v>
          </cell>
          <cell r="D151" t="str">
            <v>65</v>
          </cell>
          <cell r="E151">
            <v>937</v>
          </cell>
          <cell r="F151">
            <v>1</v>
          </cell>
          <cell r="G151">
            <v>40.54</v>
          </cell>
          <cell r="H151">
            <v>-139</v>
          </cell>
          <cell r="I151">
            <v>-5635.0599999999995</v>
          </cell>
          <cell r="J151">
            <v>19991031</v>
          </cell>
          <cell r="K151" t="str">
            <v>1140305001</v>
          </cell>
          <cell r="L151" t="str">
            <v>6210302005</v>
          </cell>
        </row>
        <row r="152">
          <cell r="A152" t="str">
            <v>MF28</v>
          </cell>
          <cell r="B152">
            <v>3101030020</v>
          </cell>
          <cell r="C152" t="str">
            <v>MZ DK 696</v>
          </cell>
          <cell r="D152" t="str">
            <v>65</v>
          </cell>
          <cell r="E152">
            <v>935</v>
          </cell>
          <cell r="F152">
            <v>2</v>
          </cell>
          <cell r="G152">
            <v>56.62</v>
          </cell>
          <cell r="H152">
            <v>-37</v>
          </cell>
          <cell r="I152">
            <v>-2094.94</v>
          </cell>
          <cell r="J152">
            <v>19991031</v>
          </cell>
          <cell r="K152" t="str">
            <v>1140305001</v>
          </cell>
          <cell r="L152" t="str">
            <v>6210302005</v>
          </cell>
        </row>
        <row r="153">
          <cell r="A153" t="str">
            <v>MF29</v>
          </cell>
          <cell r="B153">
            <v>3101030020</v>
          </cell>
          <cell r="C153" t="str">
            <v>MZ DK 696</v>
          </cell>
          <cell r="D153" t="str">
            <v>65</v>
          </cell>
          <cell r="E153">
            <v>929</v>
          </cell>
          <cell r="F153">
            <v>2</v>
          </cell>
          <cell r="G153">
            <v>48.23</v>
          </cell>
          <cell r="H153">
            <v>-170</v>
          </cell>
          <cell r="I153">
            <v>-8199.1</v>
          </cell>
          <cell r="J153">
            <v>19991031</v>
          </cell>
          <cell r="K153" t="str">
            <v>1140305001</v>
          </cell>
          <cell r="L153" t="str">
            <v>6210302005</v>
          </cell>
        </row>
        <row r="154">
          <cell r="A154" t="str">
            <v>MF32</v>
          </cell>
          <cell r="B154">
            <v>3101030020</v>
          </cell>
          <cell r="C154" t="str">
            <v>MZ DK 696</v>
          </cell>
          <cell r="D154" t="str">
            <v>65</v>
          </cell>
          <cell r="E154">
            <v>931</v>
          </cell>
          <cell r="F154">
            <v>2</v>
          </cell>
          <cell r="G154">
            <v>40.54</v>
          </cell>
          <cell r="H154">
            <v>-132</v>
          </cell>
          <cell r="I154">
            <v>-5351.28</v>
          </cell>
          <cell r="J154">
            <v>19991031</v>
          </cell>
          <cell r="K154" t="str">
            <v>1140305001</v>
          </cell>
          <cell r="L154" t="str">
            <v>6210302005</v>
          </cell>
        </row>
        <row r="155">
          <cell r="A155" t="str">
            <v>MF36</v>
          </cell>
          <cell r="B155">
            <v>3101030020</v>
          </cell>
          <cell r="C155" t="str">
            <v>MZ DK 696</v>
          </cell>
          <cell r="D155" t="str">
            <v>65</v>
          </cell>
          <cell r="E155">
            <v>919</v>
          </cell>
          <cell r="F155">
            <v>2</v>
          </cell>
          <cell r="G155">
            <v>40.54</v>
          </cell>
          <cell r="H155">
            <v>-120</v>
          </cell>
          <cell r="I155">
            <v>-4864.8</v>
          </cell>
          <cell r="J155">
            <v>19991031</v>
          </cell>
          <cell r="K155" t="str">
            <v>1140305001</v>
          </cell>
          <cell r="L155" t="str">
            <v>6210302005</v>
          </cell>
        </row>
        <row r="156">
          <cell r="A156" t="str">
            <v>MF38</v>
          </cell>
          <cell r="B156">
            <v>3101030020</v>
          </cell>
          <cell r="C156" t="str">
            <v>MZ DK 696</v>
          </cell>
          <cell r="D156" t="str">
            <v>65</v>
          </cell>
          <cell r="E156">
            <v>927</v>
          </cell>
          <cell r="F156">
            <v>6</v>
          </cell>
          <cell r="G156">
            <v>40.54</v>
          </cell>
          <cell r="H156">
            <v>-80</v>
          </cell>
          <cell r="I156">
            <v>-3243.2</v>
          </cell>
          <cell r="J156">
            <v>19991031</v>
          </cell>
          <cell r="K156" t="str">
            <v>1140305001</v>
          </cell>
          <cell r="L156" t="str">
            <v>6210302005</v>
          </cell>
        </row>
        <row r="157">
          <cell r="A157" t="str">
            <v>MF39</v>
          </cell>
          <cell r="B157">
            <v>3101030020</v>
          </cell>
          <cell r="C157" t="str">
            <v>MZ DK 696</v>
          </cell>
          <cell r="D157" t="str">
            <v>65</v>
          </cell>
          <cell r="E157">
            <v>922</v>
          </cell>
          <cell r="F157">
            <v>2</v>
          </cell>
          <cell r="G157">
            <v>40.54</v>
          </cell>
          <cell r="H157">
            <v>-30</v>
          </cell>
          <cell r="I157">
            <v>-1216.2</v>
          </cell>
          <cell r="J157">
            <v>19991031</v>
          </cell>
          <cell r="K157" t="str">
            <v>1140305001</v>
          </cell>
          <cell r="L157" t="str">
            <v>6210302005</v>
          </cell>
        </row>
        <row r="158">
          <cell r="A158" t="str">
            <v>P012</v>
          </cell>
          <cell r="B158">
            <v>3101030020</v>
          </cell>
          <cell r="C158" t="str">
            <v>MZ DK 696</v>
          </cell>
          <cell r="D158" t="str">
            <v>N1</v>
          </cell>
          <cell r="E158">
            <v>317</v>
          </cell>
          <cell r="F158">
            <v>1</v>
          </cell>
          <cell r="G158">
            <v>40.54</v>
          </cell>
          <cell r="H158">
            <v>-40</v>
          </cell>
          <cell r="I158">
            <v>-1621.6</v>
          </cell>
          <cell r="J158">
            <v>19991031</v>
          </cell>
          <cell r="K158" t="str">
            <v>1140305001</v>
          </cell>
          <cell r="L158" t="str">
            <v>6210302005</v>
          </cell>
          <cell r="M158" t="str">
            <v>9100000005</v>
          </cell>
        </row>
        <row r="159">
          <cell r="A159" t="str">
            <v>P012</v>
          </cell>
          <cell r="B159">
            <v>3101030020</v>
          </cell>
          <cell r="C159" t="str">
            <v>MZ DK 696</v>
          </cell>
          <cell r="D159" t="str">
            <v>N1</v>
          </cell>
          <cell r="E159">
            <v>334</v>
          </cell>
          <cell r="F159">
            <v>1</v>
          </cell>
          <cell r="G159">
            <v>40.54</v>
          </cell>
          <cell r="H159">
            <v>-14</v>
          </cell>
          <cell r="I159">
            <v>-567.55999999999995</v>
          </cell>
          <cell r="J159">
            <v>19991031</v>
          </cell>
          <cell r="K159" t="str">
            <v>1140305001</v>
          </cell>
          <cell r="L159" t="str">
            <v>6210302005</v>
          </cell>
          <cell r="M159" t="str">
            <v>9100000005</v>
          </cell>
        </row>
        <row r="160">
          <cell r="A160" t="str">
            <v>P023</v>
          </cell>
          <cell r="B160">
            <v>3101030020</v>
          </cell>
          <cell r="C160" t="str">
            <v>MZ DK 696</v>
          </cell>
          <cell r="D160" t="str">
            <v>B1</v>
          </cell>
          <cell r="E160">
            <v>219</v>
          </cell>
          <cell r="F160">
            <v>2</v>
          </cell>
          <cell r="G160">
            <v>39.74</v>
          </cell>
          <cell r="H160">
            <v>-8</v>
          </cell>
          <cell r="I160">
            <v>-317.92</v>
          </cell>
          <cell r="J160">
            <v>19991030</v>
          </cell>
          <cell r="K160" t="str">
            <v>1140305001</v>
          </cell>
          <cell r="L160" t="str">
            <v>6210302005</v>
          </cell>
          <cell r="M160" t="str">
            <v>9100000005</v>
          </cell>
        </row>
        <row r="161">
          <cell r="A161" t="str">
            <v>P023</v>
          </cell>
          <cell r="B161">
            <v>3101030020</v>
          </cell>
          <cell r="C161" t="str">
            <v>MZ DK 696</v>
          </cell>
          <cell r="D161" t="str">
            <v>B1</v>
          </cell>
          <cell r="E161">
            <v>224</v>
          </cell>
          <cell r="F161">
            <v>1</v>
          </cell>
          <cell r="G161">
            <v>39.74</v>
          </cell>
          <cell r="H161">
            <v>-30</v>
          </cell>
          <cell r="I161">
            <v>-1192.2</v>
          </cell>
          <cell r="J161">
            <v>19991030</v>
          </cell>
          <cell r="K161" t="str">
            <v>1140305001</v>
          </cell>
          <cell r="L161" t="str">
            <v>6210302005</v>
          </cell>
          <cell r="M161" t="str">
            <v>9100000005</v>
          </cell>
        </row>
        <row r="162">
          <cell r="A162" t="str">
            <v>P023</v>
          </cell>
          <cell r="B162">
            <v>3101030020</v>
          </cell>
          <cell r="C162" t="str">
            <v>MZ DK 696</v>
          </cell>
          <cell r="D162" t="str">
            <v>B1</v>
          </cell>
          <cell r="E162">
            <v>225</v>
          </cell>
          <cell r="F162">
            <v>1</v>
          </cell>
          <cell r="G162">
            <v>39.74</v>
          </cell>
          <cell r="H162">
            <v>-25</v>
          </cell>
          <cell r="I162">
            <v>-993.5</v>
          </cell>
          <cell r="J162">
            <v>19991030</v>
          </cell>
          <cell r="K162" t="str">
            <v>1140305001</v>
          </cell>
          <cell r="L162" t="str">
            <v>6210302005</v>
          </cell>
          <cell r="M162" t="str">
            <v>9100000005</v>
          </cell>
        </row>
        <row r="163">
          <cell r="A163" t="str">
            <v>P023</v>
          </cell>
          <cell r="B163">
            <v>3101030020</v>
          </cell>
          <cell r="C163" t="str">
            <v>MZ DK 696</v>
          </cell>
          <cell r="D163" t="str">
            <v>B1</v>
          </cell>
          <cell r="E163">
            <v>226</v>
          </cell>
          <cell r="F163">
            <v>1</v>
          </cell>
          <cell r="G163">
            <v>39.74</v>
          </cell>
          <cell r="H163">
            <v>-17</v>
          </cell>
          <cell r="I163">
            <v>-675.58</v>
          </cell>
          <cell r="J163">
            <v>19991030</v>
          </cell>
          <cell r="K163" t="str">
            <v>1140305001</v>
          </cell>
          <cell r="L163" t="str">
            <v>6210302005</v>
          </cell>
          <cell r="M163" t="str">
            <v>9100000005</v>
          </cell>
        </row>
        <row r="164">
          <cell r="A164" t="str">
            <v>P023</v>
          </cell>
          <cell r="B164">
            <v>3101030020</v>
          </cell>
          <cell r="C164" t="str">
            <v>MZ DK 696</v>
          </cell>
          <cell r="D164" t="str">
            <v>B1</v>
          </cell>
          <cell r="E164">
            <v>227</v>
          </cell>
          <cell r="F164">
            <v>1</v>
          </cell>
          <cell r="G164">
            <v>39.74</v>
          </cell>
          <cell r="H164">
            <v>-5</v>
          </cell>
          <cell r="I164">
            <v>-198.70000000000002</v>
          </cell>
          <cell r="J164">
            <v>19991030</v>
          </cell>
          <cell r="K164" t="str">
            <v>1140305001</v>
          </cell>
          <cell r="L164" t="str">
            <v>6210302005</v>
          </cell>
          <cell r="M164" t="str">
            <v>9100000005</v>
          </cell>
        </row>
        <row r="165">
          <cell r="A165" t="str">
            <v>P023</v>
          </cell>
          <cell r="B165">
            <v>3101030020</v>
          </cell>
          <cell r="C165" t="str">
            <v>MZ DK 696</v>
          </cell>
          <cell r="D165" t="str">
            <v>B1</v>
          </cell>
          <cell r="E165">
            <v>232</v>
          </cell>
          <cell r="F165">
            <v>2</v>
          </cell>
          <cell r="G165">
            <v>39.74</v>
          </cell>
          <cell r="H165">
            <v>-9</v>
          </cell>
          <cell r="I165">
            <v>-357.66</v>
          </cell>
          <cell r="J165">
            <v>19991030</v>
          </cell>
          <cell r="K165" t="str">
            <v>1140305001</v>
          </cell>
          <cell r="L165" t="str">
            <v>6210302005</v>
          </cell>
          <cell r="M165" t="str">
            <v>9100000005</v>
          </cell>
        </row>
        <row r="166">
          <cell r="A166" t="str">
            <v>EA03</v>
          </cell>
          <cell r="B166">
            <v>3101030021</v>
          </cell>
          <cell r="C166" t="str">
            <v>MZ DK 752</v>
          </cell>
          <cell r="D166" t="str">
            <v>65</v>
          </cell>
          <cell r="E166">
            <v>911</v>
          </cell>
          <cell r="F166">
            <v>3</v>
          </cell>
          <cell r="G166">
            <v>44.81</v>
          </cell>
          <cell r="H166">
            <v>-25</v>
          </cell>
          <cell r="I166">
            <v>-1120.25</v>
          </cell>
          <cell r="J166">
            <v>19991031</v>
          </cell>
          <cell r="K166" t="str">
            <v>1140305001</v>
          </cell>
          <cell r="L166" t="str">
            <v>6210302005</v>
          </cell>
        </row>
        <row r="167">
          <cell r="A167" t="str">
            <v>MF36</v>
          </cell>
          <cell r="B167">
            <v>3101030021</v>
          </cell>
          <cell r="C167" t="str">
            <v>MZ DK 752</v>
          </cell>
          <cell r="D167" t="str">
            <v>65</v>
          </cell>
          <cell r="E167">
            <v>919</v>
          </cell>
          <cell r="F167">
            <v>3</v>
          </cell>
          <cell r="G167">
            <v>44.81</v>
          </cell>
          <cell r="H167">
            <v>-117</v>
          </cell>
          <cell r="I167">
            <v>-5242.7700000000004</v>
          </cell>
          <cell r="J167">
            <v>19991031</v>
          </cell>
          <cell r="K167" t="str">
            <v>1140305001</v>
          </cell>
          <cell r="L167" t="str">
            <v>6210302005</v>
          </cell>
        </row>
        <row r="168">
          <cell r="A168" t="str">
            <v>P023</v>
          </cell>
          <cell r="B168">
            <v>3101030021</v>
          </cell>
          <cell r="C168" t="str">
            <v>MZ DK 752</v>
          </cell>
          <cell r="D168" t="str">
            <v>B1</v>
          </cell>
          <cell r="E168">
            <v>220</v>
          </cell>
          <cell r="F168">
            <v>1</v>
          </cell>
          <cell r="G168">
            <v>39.700000000000003</v>
          </cell>
          <cell r="H168">
            <v>-69</v>
          </cell>
          <cell r="I168">
            <v>-2739.3</v>
          </cell>
          <cell r="J168">
            <v>19991030</v>
          </cell>
          <cell r="K168" t="str">
            <v>1140305001</v>
          </cell>
          <cell r="L168" t="str">
            <v>6210302005</v>
          </cell>
          <cell r="M168" t="str">
            <v>9100000005</v>
          </cell>
        </row>
        <row r="169">
          <cell r="A169" t="str">
            <v>TA29</v>
          </cell>
          <cell r="B169">
            <v>3101030021</v>
          </cell>
          <cell r="C169" t="str">
            <v>MZ DK 752</v>
          </cell>
          <cell r="D169" t="str">
            <v>65</v>
          </cell>
          <cell r="E169">
            <v>822</v>
          </cell>
          <cell r="F169">
            <v>1</v>
          </cell>
          <cell r="G169">
            <v>44.81</v>
          </cell>
          <cell r="H169">
            <v>-195</v>
          </cell>
          <cell r="I169">
            <v>-8737.9500000000007</v>
          </cell>
          <cell r="J169">
            <v>19991020</v>
          </cell>
          <cell r="K169" t="str">
            <v>1140305001</v>
          </cell>
          <cell r="L169" t="str">
            <v>6210302005</v>
          </cell>
        </row>
        <row r="170">
          <cell r="A170" t="str">
            <v>TA29</v>
          </cell>
          <cell r="B170">
            <v>3101030021</v>
          </cell>
          <cell r="C170" t="str">
            <v>MZ DK 752</v>
          </cell>
          <cell r="D170" t="str">
            <v>65</v>
          </cell>
          <cell r="E170">
            <v>877</v>
          </cell>
          <cell r="F170">
            <v>1</v>
          </cell>
          <cell r="G170">
            <v>44.81</v>
          </cell>
          <cell r="H170">
            <v>-125</v>
          </cell>
          <cell r="I170">
            <v>-5601.25</v>
          </cell>
          <cell r="J170">
            <v>19991031</v>
          </cell>
          <cell r="K170" t="str">
            <v>1140305001</v>
          </cell>
          <cell r="L170" t="str">
            <v>6210302005</v>
          </cell>
        </row>
        <row r="171">
          <cell r="A171" t="str">
            <v>P023</v>
          </cell>
          <cell r="B171">
            <v>3101030023</v>
          </cell>
          <cell r="C171" t="str">
            <v>MZ DK 757</v>
          </cell>
          <cell r="D171" t="str">
            <v>B1</v>
          </cell>
          <cell r="E171">
            <v>223</v>
          </cell>
          <cell r="F171">
            <v>1</v>
          </cell>
          <cell r="G171">
            <v>39.74</v>
          </cell>
          <cell r="H171">
            <v>-89</v>
          </cell>
          <cell r="I171">
            <v>-3536.86</v>
          </cell>
          <cell r="J171">
            <v>19991030</v>
          </cell>
          <cell r="K171" t="str">
            <v>1140305001</v>
          </cell>
          <cell r="L171" t="str">
            <v>6210302005</v>
          </cell>
          <cell r="M171" t="str">
            <v>9100000005</v>
          </cell>
        </row>
        <row r="172">
          <cell r="A172" t="str">
            <v>P023</v>
          </cell>
          <cell r="B172">
            <v>3101030023</v>
          </cell>
          <cell r="C172" t="str">
            <v>MZ DK 757</v>
          </cell>
          <cell r="D172" t="str">
            <v>B1</v>
          </cell>
          <cell r="E172">
            <v>227</v>
          </cell>
          <cell r="F172">
            <v>2</v>
          </cell>
          <cell r="G172">
            <v>39.74</v>
          </cell>
          <cell r="H172">
            <v>-5</v>
          </cell>
          <cell r="I172">
            <v>-198.70000000000002</v>
          </cell>
          <cell r="J172">
            <v>19991030</v>
          </cell>
          <cell r="K172" t="str">
            <v>1140305001</v>
          </cell>
          <cell r="L172" t="str">
            <v>6210302005</v>
          </cell>
          <cell r="M172" t="str">
            <v>9100000005</v>
          </cell>
        </row>
        <row r="173">
          <cell r="A173" t="str">
            <v>P023</v>
          </cell>
          <cell r="B173">
            <v>3101030023</v>
          </cell>
          <cell r="C173" t="str">
            <v>MZ DK 757</v>
          </cell>
          <cell r="D173" t="str">
            <v>B1</v>
          </cell>
          <cell r="E173">
            <v>228</v>
          </cell>
          <cell r="F173">
            <v>1</v>
          </cell>
          <cell r="G173">
            <v>39.74</v>
          </cell>
          <cell r="H173">
            <v>-37</v>
          </cell>
          <cell r="I173">
            <v>-1470.38</v>
          </cell>
          <cell r="J173">
            <v>19991030</v>
          </cell>
          <cell r="K173" t="str">
            <v>1140305001</v>
          </cell>
          <cell r="L173" t="str">
            <v>6210302005</v>
          </cell>
          <cell r="M173" t="str">
            <v>9100000005</v>
          </cell>
        </row>
        <row r="174">
          <cell r="A174" t="str">
            <v>P023</v>
          </cell>
          <cell r="B174">
            <v>3101030023</v>
          </cell>
          <cell r="C174" t="str">
            <v>MZ DK 757</v>
          </cell>
          <cell r="D174" t="str">
            <v>B1</v>
          </cell>
          <cell r="E174">
            <v>232</v>
          </cell>
          <cell r="F174">
            <v>3</v>
          </cell>
          <cell r="G174">
            <v>39.74</v>
          </cell>
          <cell r="H174">
            <v>-43</v>
          </cell>
          <cell r="I174">
            <v>-1708.8200000000002</v>
          </cell>
          <cell r="J174">
            <v>19991030</v>
          </cell>
          <cell r="K174" t="str">
            <v>1140305001</v>
          </cell>
          <cell r="L174" t="str">
            <v>6210302005</v>
          </cell>
          <cell r="M174" t="str">
            <v>9100000005</v>
          </cell>
        </row>
        <row r="175">
          <cell r="A175" t="str">
            <v>TZ01</v>
          </cell>
          <cell r="B175">
            <v>3101030025</v>
          </cell>
          <cell r="C175" t="str">
            <v>MZ DK 762</v>
          </cell>
          <cell r="D175" t="str">
            <v>65</v>
          </cell>
          <cell r="E175">
            <v>850</v>
          </cell>
          <cell r="F175">
            <v>1</v>
          </cell>
          <cell r="G175">
            <v>63.34</v>
          </cell>
          <cell r="H175">
            <v>-200</v>
          </cell>
          <cell r="I175">
            <v>-12668</v>
          </cell>
          <cell r="J175">
            <v>19991031</v>
          </cell>
          <cell r="K175" t="str">
            <v>1140305001</v>
          </cell>
          <cell r="L175" t="str">
            <v>6210302005</v>
          </cell>
        </row>
        <row r="176">
          <cell r="A176" t="str">
            <v>P023</v>
          </cell>
          <cell r="B176">
            <v>3101030027</v>
          </cell>
          <cell r="C176" t="str">
            <v>MZ DK 765</v>
          </cell>
          <cell r="D176" t="str">
            <v>B1</v>
          </cell>
          <cell r="E176">
            <v>219</v>
          </cell>
          <cell r="F176">
            <v>3</v>
          </cell>
          <cell r="G176">
            <v>37.85</v>
          </cell>
          <cell r="H176">
            <v>-39</v>
          </cell>
          <cell r="I176">
            <v>-1476.15</v>
          </cell>
          <cell r="J176">
            <v>19991030</v>
          </cell>
          <cell r="K176" t="str">
            <v>1140305001</v>
          </cell>
          <cell r="L176" t="str">
            <v>6210302005</v>
          </cell>
          <cell r="M176" t="str">
            <v>9100000005</v>
          </cell>
        </row>
        <row r="177">
          <cell r="A177" t="str">
            <v>P023</v>
          </cell>
          <cell r="B177">
            <v>3101030038</v>
          </cell>
          <cell r="C177" t="str">
            <v>MZ MORGAN 369</v>
          </cell>
          <cell r="D177" t="str">
            <v>B1</v>
          </cell>
          <cell r="E177">
            <v>234</v>
          </cell>
          <cell r="F177">
            <v>1</v>
          </cell>
          <cell r="G177">
            <v>30</v>
          </cell>
          <cell r="H177">
            <v>-20</v>
          </cell>
          <cell r="I177">
            <v>-600</v>
          </cell>
          <cell r="J177">
            <v>19991030</v>
          </cell>
          <cell r="K177" t="str">
            <v>1140325001</v>
          </cell>
          <cell r="L177" t="str">
            <v>6210302016</v>
          </cell>
          <cell r="M177" t="str">
            <v>9100000007</v>
          </cell>
        </row>
        <row r="178">
          <cell r="A178" t="str">
            <v>P023</v>
          </cell>
          <cell r="B178">
            <v>3101030038</v>
          </cell>
          <cell r="C178" t="str">
            <v>MZ MORGAN 369</v>
          </cell>
          <cell r="D178" t="str">
            <v>B1</v>
          </cell>
          <cell r="E178">
            <v>237</v>
          </cell>
          <cell r="F178">
            <v>1</v>
          </cell>
          <cell r="G178">
            <v>30</v>
          </cell>
          <cell r="H178">
            <v>-26</v>
          </cell>
          <cell r="I178">
            <v>-780</v>
          </cell>
          <cell r="J178">
            <v>19991030</v>
          </cell>
          <cell r="K178" t="str">
            <v>1140325001</v>
          </cell>
          <cell r="L178" t="str">
            <v>6210302016</v>
          </cell>
          <cell r="M178" t="str">
            <v>9100000007</v>
          </cell>
        </row>
        <row r="179">
          <cell r="A179" t="str">
            <v>P014</v>
          </cell>
          <cell r="B179">
            <v>3101030040</v>
          </cell>
          <cell r="C179" t="str">
            <v>MZ MORGAN 401</v>
          </cell>
          <cell r="D179" t="str">
            <v>S1</v>
          </cell>
          <cell r="E179">
            <v>315</v>
          </cell>
          <cell r="F179">
            <v>1</v>
          </cell>
          <cell r="G179">
            <v>24.864999999999998</v>
          </cell>
          <cell r="H179">
            <v>-192</v>
          </cell>
          <cell r="I179">
            <v>-4774.08</v>
          </cell>
          <cell r="J179">
            <v>19991031</v>
          </cell>
          <cell r="K179" t="str">
            <v>1140305001</v>
          </cell>
          <cell r="L179" t="str">
            <v>6210302005</v>
          </cell>
          <cell r="M179" t="str">
            <v>9100000005</v>
          </cell>
        </row>
        <row r="180">
          <cell r="A180" t="str">
            <v>P014</v>
          </cell>
          <cell r="B180">
            <v>3101030040</v>
          </cell>
          <cell r="C180" t="str">
            <v>MZ MORGAN 401</v>
          </cell>
          <cell r="D180" t="str">
            <v>S1</v>
          </cell>
          <cell r="E180">
            <v>316</v>
          </cell>
          <cell r="F180">
            <v>1</v>
          </cell>
          <cell r="G180">
            <v>24.864999999999998</v>
          </cell>
          <cell r="H180">
            <v>-91</v>
          </cell>
          <cell r="I180">
            <v>-2262.7149999999997</v>
          </cell>
          <cell r="J180">
            <v>19991031</v>
          </cell>
          <cell r="K180" t="str">
            <v>1140305001</v>
          </cell>
          <cell r="L180" t="str">
            <v>6210302005</v>
          </cell>
          <cell r="M180" t="str">
            <v>9100000005</v>
          </cell>
        </row>
        <row r="181">
          <cell r="A181" t="str">
            <v>P014</v>
          </cell>
          <cell r="B181">
            <v>3101030040</v>
          </cell>
          <cell r="C181" t="str">
            <v>MZ MORGAN 401</v>
          </cell>
          <cell r="D181" t="str">
            <v>S1</v>
          </cell>
          <cell r="E181">
            <v>317</v>
          </cell>
          <cell r="F181">
            <v>1</v>
          </cell>
          <cell r="G181">
            <v>24.864999999999998</v>
          </cell>
          <cell r="H181">
            <v>-16</v>
          </cell>
          <cell r="I181">
            <v>-397.84</v>
          </cell>
          <cell r="J181">
            <v>19991031</v>
          </cell>
          <cell r="K181" t="str">
            <v>1140305001</v>
          </cell>
          <cell r="L181" t="str">
            <v>6210302005</v>
          </cell>
          <cell r="M181" t="str">
            <v>9100000005</v>
          </cell>
        </row>
        <row r="182">
          <cell r="A182" t="str">
            <v>TL04</v>
          </cell>
          <cell r="B182">
            <v>3101030040</v>
          </cell>
          <cell r="C182" t="str">
            <v>MZ MORGAN 401</v>
          </cell>
          <cell r="D182" t="str">
            <v>65</v>
          </cell>
          <cell r="E182">
            <v>899</v>
          </cell>
          <cell r="F182">
            <v>1</v>
          </cell>
          <cell r="G182">
            <v>19.98</v>
          </cell>
          <cell r="H182">
            <v>-132</v>
          </cell>
          <cell r="I182">
            <v>-2637.36</v>
          </cell>
          <cell r="J182">
            <v>19991031</v>
          </cell>
          <cell r="K182" t="str">
            <v>1140305001</v>
          </cell>
          <cell r="L182" t="str">
            <v>6210302005</v>
          </cell>
        </row>
        <row r="183">
          <cell r="A183" t="str">
            <v>TL05</v>
          </cell>
          <cell r="B183">
            <v>3101030040</v>
          </cell>
          <cell r="C183" t="str">
            <v>MZ MORGAN 401</v>
          </cell>
          <cell r="D183" t="str">
            <v>65</v>
          </cell>
          <cell r="E183">
            <v>890</v>
          </cell>
          <cell r="F183">
            <v>1</v>
          </cell>
          <cell r="G183">
            <v>19.98</v>
          </cell>
          <cell r="H183">
            <v>-117</v>
          </cell>
          <cell r="I183">
            <v>-2337.66</v>
          </cell>
          <cell r="J183">
            <v>19991031</v>
          </cell>
          <cell r="K183" t="str">
            <v>1140305001</v>
          </cell>
          <cell r="L183" t="str">
            <v>6210302005</v>
          </cell>
        </row>
        <row r="184">
          <cell r="A184" t="str">
            <v>TL06</v>
          </cell>
          <cell r="B184">
            <v>3101030040</v>
          </cell>
          <cell r="C184" t="str">
            <v>MZ MORGAN 401</v>
          </cell>
          <cell r="D184" t="str">
            <v>65</v>
          </cell>
          <cell r="E184">
            <v>896</v>
          </cell>
          <cell r="F184">
            <v>1</v>
          </cell>
          <cell r="G184">
            <v>19.98</v>
          </cell>
          <cell r="H184">
            <v>-81</v>
          </cell>
          <cell r="I184">
            <v>-1618.38</v>
          </cell>
          <cell r="J184">
            <v>19991031</v>
          </cell>
          <cell r="K184" t="str">
            <v>1140305001</v>
          </cell>
          <cell r="L184" t="str">
            <v>6210302005</v>
          </cell>
        </row>
        <row r="185">
          <cell r="A185" t="str">
            <v>TL07</v>
          </cell>
          <cell r="B185">
            <v>3101030040</v>
          </cell>
          <cell r="C185" t="str">
            <v>MZ MORGAN 401</v>
          </cell>
          <cell r="D185" t="str">
            <v>65</v>
          </cell>
          <cell r="E185">
            <v>894</v>
          </cell>
          <cell r="F185">
            <v>1</v>
          </cell>
          <cell r="G185">
            <v>19.98</v>
          </cell>
          <cell r="H185">
            <v>-124</v>
          </cell>
          <cell r="I185">
            <v>-2477.52</v>
          </cell>
          <cell r="J185">
            <v>19991031</v>
          </cell>
          <cell r="K185" t="str">
            <v>1140305001</v>
          </cell>
          <cell r="L185" t="str">
            <v>6210302005</v>
          </cell>
        </row>
        <row r="186">
          <cell r="A186" t="str">
            <v>TL08</v>
          </cell>
          <cell r="B186">
            <v>3101030040</v>
          </cell>
          <cell r="C186" t="str">
            <v>MZ MORGAN 401</v>
          </cell>
          <cell r="D186" t="str">
            <v>65</v>
          </cell>
          <cell r="E186">
            <v>893</v>
          </cell>
          <cell r="F186">
            <v>1</v>
          </cell>
          <cell r="G186">
            <v>27.439</v>
          </cell>
          <cell r="H186">
            <v>-205</v>
          </cell>
          <cell r="I186">
            <v>-5624.9949999999999</v>
          </cell>
          <cell r="J186">
            <v>19991031</v>
          </cell>
          <cell r="K186" t="str">
            <v>1140305001</v>
          </cell>
          <cell r="L186" t="str">
            <v>6210302005</v>
          </cell>
        </row>
        <row r="187">
          <cell r="A187" t="str">
            <v>TO03</v>
          </cell>
          <cell r="B187">
            <v>3101030040</v>
          </cell>
          <cell r="C187" t="str">
            <v>MZ MORGAN 401</v>
          </cell>
          <cell r="D187" t="str">
            <v>S1</v>
          </cell>
          <cell r="E187">
            <v>333</v>
          </cell>
          <cell r="F187">
            <v>1</v>
          </cell>
          <cell r="G187">
            <v>19.5</v>
          </cell>
          <cell r="H187">
            <v>-106</v>
          </cell>
          <cell r="I187">
            <v>-2067</v>
          </cell>
          <cell r="J187">
            <v>19991031</v>
          </cell>
          <cell r="K187" t="str">
            <v>1140305001</v>
          </cell>
          <cell r="L187" t="str">
            <v>6210302005</v>
          </cell>
          <cell r="M187" t="str">
            <v>9100000005</v>
          </cell>
        </row>
        <row r="188">
          <cell r="A188" t="str">
            <v>MF36</v>
          </cell>
          <cell r="B188">
            <v>3101030054</v>
          </cell>
          <cell r="C188" t="str">
            <v>MZ TILCARA</v>
          </cell>
          <cell r="D188" t="str">
            <v>65</v>
          </cell>
          <cell r="E188">
            <v>919</v>
          </cell>
          <cell r="F188">
            <v>4</v>
          </cell>
          <cell r="G188">
            <v>25</v>
          </cell>
          <cell r="H188">
            <v>-98</v>
          </cell>
          <cell r="I188">
            <v>-2450</v>
          </cell>
          <cell r="J188">
            <v>19991031</v>
          </cell>
          <cell r="K188" t="str">
            <v>1140305001</v>
          </cell>
          <cell r="L188" t="str">
            <v>6210302005</v>
          </cell>
        </row>
        <row r="189">
          <cell r="A189" t="str">
            <v>TZ01</v>
          </cell>
          <cell r="B189">
            <v>3101030054</v>
          </cell>
          <cell r="C189" t="str">
            <v>MZ TILCARA</v>
          </cell>
          <cell r="D189" t="str">
            <v>65</v>
          </cell>
          <cell r="E189">
            <v>852</v>
          </cell>
          <cell r="F189">
            <v>1</v>
          </cell>
          <cell r="G189">
            <v>25</v>
          </cell>
          <cell r="H189">
            <v>-60</v>
          </cell>
          <cell r="I189">
            <v>-1500</v>
          </cell>
          <cell r="J189">
            <v>19991031</v>
          </cell>
          <cell r="K189" t="str">
            <v>1140305001</v>
          </cell>
          <cell r="L189" t="str">
            <v>6210302005</v>
          </cell>
        </row>
        <row r="190">
          <cell r="A190" t="str">
            <v>TZ02</v>
          </cell>
          <cell r="B190">
            <v>3101030054</v>
          </cell>
          <cell r="C190" t="str">
            <v>MZ TILCARA</v>
          </cell>
          <cell r="D190" t="str">
            <v>65</v>
          </cell>
          <cell r="E190">
            <v>860</v>
          </cell>
          <cell r="F190">
            <v>1</v>
          </cell>
          <cell r="G190">
            <v>25</v>
          </cell>
          <cell r="H190">
            <v>-285</v>
          </cell>
          <cell r="I190">
            <v>-7125</v>
          </cell>
          <cell r="J190">
            <v>19991031</v>
          </cell>
          <cell r="K190" t="str">
            <v>1140305001</v>
          </cell>
          <cell r="L190" t="str">
            <v>6210302005</v>
          </cell>
        </row>
        <row r="191">
          <cell r="A191" t="str">
            <v>P001</v>
          </cell>
          <cell r="B191">
            <v>3101030054</v>
          </cell>
          <cell r="C191" t="str">
            <v>MZ TILCARA</v>
          </cell>
          <cell r="D191" t="str">
            <v>L1</v>
          </cell>
          <cell r="E191">
            <v>254</v>
          </cell>
          <cell r="F191">
            <v>2</v>
          </cell>
          <cell r="G191">
            <v>25</v>
          </cell>
          <cell r="H191">
            <v>-18</v>
          </cell>
          <cell r="I191">
            <v>-450</v>
          </cell>
          <cell r="J191">
            <v>19991028</v>
          </cell>
          <cell r="K191" t="str">
            <v>1140325001</v>
          </cell>
          <cell r="L191" t="str">
            <v>6210302016</v>
          </cell>
          <cell r="M191" t="str">
            <v>9100000007</v>
          </cell>
        </row>
        <row r="192">
          <cell r="A192" t="str">
            <v>P023</v>
          </cell>
          <cell r="B192">
            <v>3101030054</v>
          </cell>
          <cell r="C192" t="str">
            <v>MZ TILCARA</v>
          </cell>
          <cell r="D192" t="str">
            <v>B1</v>
          </cell>
          <cell r="E192">
            <v>235</v>
          </cell>
          <cell r="F192">
            <v>1</v>
          </cell>
          <cell r="G192">
            <v>25</v>
          </cell>
          <cell r="H192">
            <v>-24</v>
          </cell>
          <cell r="I192">
            <v>-600</v>
          </cell>
          <cell r="J192">
            <v>19991030</v>
          </cell>
          <cell r="K192" t="str">
            <v>1140325001</v>
          </cell>
          <cell r="L192" t="str">
            <v>6210302016</v>
          </cell>
          <cell r="M192" t="str">
            <v>9100000007</v>
          </cell>
        </row>
        <row r="193">
          <cell r="A193" t="str">
            <v>P023</v>
          </cell>
          <cell r="B193">
            <v>3101030054</v>
          </cell>
          <cell r="C193" t="str">
            <v>MZ TILCARA</v>
          </cell>
          <cell r="D193" t="str">
            <v>B1</v>
          </cell>
          <cell r="E193">
            <v>237</v>
          </cell>
          <cell r="F193">
            <v>2</v>
          </cell>
          <cell r="G193">
            <v>25</v>
          </cell>
          <cell r="H193">
            <v>-15</v>
          </cell>
          <cell r="I193">
            <v>-375</v>
          </cell>
          <cell r="J193">
            <v>19991030</v>
          </cell>
          <cell r="K193" t="str">
            <v>1140325001</v>
          </cell>
          <cell r="L193" t="str">
            <v>6210302016</v>
          </cell>
          <cell r="M193" t="str">
            <v>9100000007</v>
          </cell>
        </row>
        <row r="194">
          <cell r="A194" t="str">
            <v>MF28</v>
          </cell>
          <cell r="B194">
            <v>3101030063</v>
          </cell>
          <cell r="C194" t="str">
            <v>MZ DK 688</v>
          </cell>
          <cell r="D194" t="str">
            <v>65</v>
          </cell>
          <cell r="E194">
            <v>935</v>
          </cell>
          <cell r="F194">
            <v>1</v>
          </cell>
          <cell r="G194">
            <v>1</v>
          </cell>
          <cell r="H194">
            <v>-55</v>
          </cell>
          <cell r="I194">
            <v>-55</v>
          </cell>
          <cell r="J194">
            <v>19991031</v>
          </cell>
          <cell r="K194" t="str">
            <v>1140305001</v>
          </cell>
          <cell r="L194" t="str">
            <v>6210302005</v>
          </cell>
        </row>
        <row r="195">
          <cell r="A195" t="str">
            <v>MF32</v>
          </cell>
          <cell r="B195">
            <v>3101030063</v>
          </cell>
          <cell r="C195" t="str">
            <v>MZ DK 688</v>
          </cell>
          <cell r="D195" t="str">
            <v>65</v>
          </cell>
          <cell r="E195">
            <v>931</v>
          </cell>
          <cell r="F195">
            <v>1</v>
          </cell>
          <cell r="G195">
            <v>1</v>
          </cell>
          <cell r="H195">
            <v>-94</v>
          </cell>
          <cell r="I195">
            <v>-94</v>
          </cell>
          <cell r="J195">
            <v>19991031</v>
          </cell>
          <cell r="K195" t="str">
            <v>1140305001</v>
          </cell>
          <cell r="L195" t="str">
            <v>6210302005</v>
          </cell>
        </row>
        <row r="196">
          <cell r="A196" t="str">
            <v>MF39</v>
          </cell>
          <cell r="B196">
            <v>3101030063</v>
          </cell>
          <cell r="C196" t="str">
            <v>MZ DK 688</v>
          </cell>
          <cell r="D196" t="str">
            <v>65</v>
          </cell>
          <cell r="E196">
            <v>922</v>
          </cell>
          <cell r="F196">
            <v>1</v>
          </cell>
          <cell r="G196">
            <v>1</v>
          </cell>
          <cell r="H196">
            <v>-57</v>
          </cell>
          <cell r="I196">
            <v>-57</v>
          </cell>
          <cell r="J196">
            <v>19991031</v>
          </cell>
          <cell r="K196" t="str">
            <v>1140305001</v>
          </cell>
          <cell r="L196" t="str">
            <v>6210302005</v>
          </cell>
        </row>
        <row r="197">
          <cell r="A197" t="str">
            <v>P023</v>
          </cell>
          <cell r="B197">
            <v>3101030066</v>
          </cell>
          <cell r="C197" t="str">
            <v>MAIZ DK 696 BT</v>
          </cell>
          <cell r="D197" t="str">
            <v>B1</v>
          </cell>
          <cell r="E197">
            <v>219</v>
          </cell>
          <cell r="F197">
            <v>1</v>
          </cell>
          <cell r="G197">
            <v>104</v>
          </cell>
          <cell r="H197">
            <v>-30</v>
          </cell>
          <cell r="I197">
            <v>-3120</v>
          </cell>
          <cell r="J197">
            <v>19991030</v>
          </cell>
          <cell r="K197" t="str">
            <v>1140305001</v>
          </cell>
          <cell r="L197" t="str">
            <v>6210302005</v>
          </cell>
          <cell r="M197" t="str">
            <v>9100000005</v>
          </cell>
        </row>
        <row r="198">
          <cell r="A198" t="str">
            <v>MF36</v>
          </cell>
          <cell r="B198">
            <v>3101030068</v>
          </cell>
          <cell r="C198" t="str">
            <v>MZ NIDERA AX 952</v>
          </cell>
          <cell r="D198" t="str">
            <v>65</v>
          </cell>
          <cell r="E198">
            <v>919</v>
          </cell>
          <cell r="F198">
            <v>1</v>
          </cell>
          <cell r="G198">
            <v>39</v>
          </cell>
          <cell r="H198">
            <v>-107</v>
          </cell>
          <cell r="I198">
            <v>-4173</v>
          </cell>
          <cell r="J198">
            <v>19991031</v>
          </cell>
          <cell r="K198" t="str">
            <v>1140305001</v>
          </cell>
          <cell r="L198" t="str">
            <v>6210302005</v>
          </cell>
        </row>
        <row r="199">
          <cell r="A199" t="str">
            <v>TA27</v>
          </cell>
          <cell r="B199">
            <v>3101030068</v>
          </cell>
          <cell r="C199" t="str">
            <v>MZ NIDERA AX 952</v>
          </cell>
          <cell r="D199" t="str">
            <v>65</v>
          </cell>
          <cell r="E199">
            <v>872</v>
          </cell>
          <cell r="F199">
            <v>1</v>
          </cell>
          <cell r="G199">
            <v>39</v>
          </cell>
          <cell r="H199">
            <v>-15</v>
          </cell>
          <cell r="I199">
            <v>-585</v>
          </cell>
          <cell r="J199">
            <v>19991031</v>
          </cell>
          <cell r="K199" t="str">
            <v>1140305001</v>
          </cell>
          <cell r="L199" t="str">
            <v>6210302005</v>
          </cell>
        </row>
        <row r="200">
          <cell r="A200" t="str">
            <v>TA28</v>
          </cell>
          <cell r="B200">
            <v>3101030068</v>
          </cell>
          <cell r="C200" t="str">
            <v>MZ NIDERA AX 952</v>
          </cell>
          <cell r="D200" t="str">
            <v>65</v>
          </cell>
          <cell r="E200">
            <v>869</v>
          </cell>
          <cell r="F200">
            <v>1</v>
          </cell>
          <cell r="G200">
            <v>39</v>
          </cell>
          <cell r="H200">
            <v>-80</v>
          </cell>
          <cell r="I200">
            <v>-3120</v>
          </cell>
          <cell r="J200">
            <v>19991031</v>
          </cell>
          <cell r="K200" t="str">
            <v>1140305001</v>
          </cell>
          <cell r="L200" t="str">
            <v>6210302005</v>
          </cell>
        </row>
        <row r="201">
          <cell r="A201" t="str">
            <v>TA31</v>
          </cell>
          <cell r="B201">
            <v>3101030068</v>
          </cell>
          <cell r="C201" t="str">
            <v>MZ NIDERA AX 952</v>
          </cell>
          <cell r="D201" t="str">
            <v>65</v>
          </cell>
          <cell r="E201">
            <v>885</v>
          </cell>
          <cell r="F201">
            <v>1</v>
          </cell>
          <cell r="G201">
            <v>39</v>
          </cell>
          <cell r="H201">
            <v>-26</v>
          </cell>
          <cell r="I201">
            <v>-1014</v>
          </cell>
          <cell r="J201">
            <v>19991031</v>
          </cell>
          <cell r="K201" t="str">
            <v>1140305001</v>
          </cell>
          <cell r="L201" t="str">
            <v>6210302005</v>
          </cell>
        </row>
        <row r="202">
          <cell r="A202" t="str">
            <v>P023</v>
          </cell>
          <cell r="B202">
            <v>3101030069</v>
          </cell>
          <cell r="C202" t="str">
            <v>MZ NIDERA AX 794</v>
          </cell>
          <cell r="D202" t="str">
            <v>B1</v>
          </cell>
          <cell r="E202">
            <v>220</v>
          </cell>
          <cell r="F202">
            <v>2</v>
          </cell>
          <cell r="G202">
            <v>41</v>
          </cell>
          <cell r="H202">
            <v>-8</v>
          </cell>
          <cell r="I202">
            <v>-328</v>
          </cell>
          <cell r="J202">
            <v>19991030</v>
          </cell>
          <cell r="K202" t="str">
            <v>1140305001</v>
          </cell>
          <cell r="L202" t="str">
            <v>6210302005</v>
          </cell>
          <cell r="M202" t="str">
            <v>9100000005</v>
          </cell>
        </row>
        <row r="203">
          <cell r="A203" t="str">
            <v>P023</v>
          </cell>
          <cell r="B203">
            <v>3101030069</v>
          </cell>
          <cell r="C203" t="str">
            <v>MZ NIDERA AX 794</v>
          </cell>
          <cell r="D203" t="str">
            <v>B1</v>
          </cell>
          <cell r="E203">
            <v>221</v>
          </cell>
          <cell r="F203">
            <v>1</v>
          </cell>
          <cell r="G203">
            <v>41</v>
          </cell>
          <cell r="H203">
            <v>-30</v>
          </cell>
          <cell r="I203">
            <v>-1230</v>
          </cell>
          <cell r="J203">
            <v>19991030</v>
          </cell>
          <cell r="K203" t="str">
            <v>1140305001</v>
          </cell>
          <cell r="L203" t="str">
            <v>6210302005</v>
          </cell>
          <cell r="M203" t="str">
            <v>9100000005</v>
          </cell>
        </row>
        <row r="204">
          <cell r="A204" t="str">
            <v>P023</v>
          </cell>
          <cell r="B204">
            <v>3101030069</v>
          </cell>
          <cell r="C204" t="str">
            <v>MZ NIDERA AX 794</v>
          </cell>
          <cell r="D204" t="str">
            <v>B1</v>
          </cell>
          <cell r="E204">
            <v>222</v>
          </cell>
          <cell r="F204">
            <v>1</v>
          </cell>
          <cell r="G204">
            <v>41</v>
          </cell>
          <cell r="H204">
            <v>-36</v>
          </cell>
          <cell r="I204">
            <v>-1476</v>
          </cell>
          <cell r="J204">
            <v>19991030</v>
          </cell>
          <cell r="K204" t="str">
            <v>1140305001</v>
          </cell>
          <cell r="L204" t="str">
            <v>6210302005</v>
          </cell>
          <cell r="M204" t="str">
            <v>9100000005</v>
          </cell>
        </row>
        <row r="205">
          <cell r="A205" t="str">
            <v>P023</v>
          </cell>
          <cell r="B205">
            <v>3101030069</v>
          </cell>
          <cell r="C205" t="str">
            <v>MZ NIDERA AX 794</v>
          </cell>
          <cell r="D205" t="str">
            <v>B1</v>
          </cell>
          <cell r="E205">
            <v>223</v>
          </cell>
          <cell r="F205">
            <v>2</v>
          </cell>
          <cell r="G205">
            <v>41</v>
          </cell>
          <cell r="H205">
            <v>-26</v>
          </cell>
          <cell r="I205">
            <v>-1066</v>
          </cell>
          <cell r="J205">
            <v>19991030</v>
          </cell>
          <cell r="K205" t="str">
            <v>1140305001</v>
          </cell>
          <cell r="L205" t="str">
            <v>6210302005</v>
          </cell>
          <cell r="M205" t="str">
            <v>9100000005</v>
          </cell>
        </row>
        <row r="206">
          <cell r="A206" t="str">
            <v>MF09</v>
          </cell>
          <cell r="B206">
            <v>3101030071</v>
          </cell>
          <cell r="C206" t="str">
            <v>MAIZ TANDEN</v>
          </cell>
          <cell r="D206" t="str">
            <v>65</v>
          </cell>
          <cell r="E206">
            <v>937</v>
          </cell>
          <cell r="F206">
            <v>2</v>
          </cell>
          <cell r="G206">
            <v>37</v>
          </cell>
          <cell r="H206">
            <v>-32</v>
          </cell>
          <cell r="I206">
            <v>-1184</v>
          </cell>
          <cell r="J206">
            <v>19991031</v>
          </cell>
          <cell r="K206" t="str">
            <v>1140305001</v>
          </cell>
          <cell r="L206" t="str">
            <v>6210302005</v>
          </cell>
        </row>
        <row r="207">
          <cell r="A207" t="str">
            <v>MF28</v>
          </cell>
          <cell r="B207">
            <v>3101030071</v>
          </cell>
          <cell r="C207" t="str">
            <v>MAIZ TANDEN</v>
          </cell>
          <cell r="D207" t="str">
            <v>65</v>
          </cell>
          <cell r="E207">
            <v>935</v>
          </cell>
          <cell r="F207">
            <v>3</v>
          </cell>
          <cell r="G207">
            <v>37</v>
          </cell>
          <cell r="H207">
            <v>-27</v>
          </cell>
          <cell r="I207">
            <v>-999</v>
          </cell>
          <cell r="J207">
            <v>19991031</v>
          </cell>
          <cell r="K207" t="str">
            <v>1140305001</v>
          </cell>
          <cell r="L207" t="str">
            <v>6210302005</v>
          </cell>
        </row>
        <row r="208">
          <cell r="A208" t="str">
            <v>MF29</v>
          </cell>
          <cell r="B208">
            <v>3101030071</v>
          </cell>
          <cell r="C208" t="str">
            <v>MAIZ TANDEN</v>
          </cell>
          <cell r="D208" t="str">
            <v>65</v>
          </cell>
          <cell r="E208">
            <v>929</v>
          </cell>
          <cell r="F208">
            <v>3</v>
          </cell>
          <cell r="G208">
            <v>32</v>
          </cell>
          <cell r="H208">
            <v>-73</v>
          </cell>
          <cell r="I208">
            <v>-2336</v>
          </cell>
          <cell r="J208">
            <v>19991031</v>
          </cell>
          <cell r="K208" t="str">
            <v>1140305001</v>
          </cell>
          <cell r="L208" t="str">
            <v>6210302005</v>
          </cell>
        </row>
        <row r="209">
          <cell r="A209" t="str">
            <v>MF32</v>
          </cell>
          <cell r="B209">
            <v>3101030071</v>
          </cell>
          <cell r="C209" t="str">
            <v>MAIZ TANDEN</v>
          </cell>
          <cell r="D209" t="str">
            <v>65</v>
          </cell>
          <cell r="E209">
            <v>931</v>
          </cell>
          <cell r="F209">
            <v>3</v>
          </cell>
          <cell r="G209">
            <v>37</v>
          </cell>
          <cell r="H209">
            <v>-53</v>
          </cell>
          <cell r="I209">
            <v>-1961</v>
          </cell>
          <cell r="J209">
            <v>19991031</v>
          </cell>
          <cell r="K209" t="str">
            <v>1140305001</v>
          </cell>
          <cell r="L209" t="str">
            <v>6210302005</v>
          </cell>
        </row>
        <row r="210">
          <cell r="A210" t="str">
            <v>MF38</v>
          </cell>
          <cell r="B210">
            <v>3101030071</v>
          </cell>
          <cell r="C210" t="str">
            <v>MAIZ TANDEN</v>
          </cell>
          <cell r="D210" t="str">
            <v>65</v>
          </cell>
          <cell r="E210">
            <v>927</v>
          </cell>
          <cell r="F210">
            <v>7</v>
          </cell>
          <cell r="G210">
            <v>37</v>
          </cell>
          <cell r="H210">
            <v>-50</v>
          </cell>
          <cell r="I210">
            <v>-1850</v>
          </cell>
          <cell r="J210">
            <v>19991031</v>
          </cell>
          <cell r="K210" t="str">
            <v>1140305001</v>
          </cell>
          <cell r="L210" t="str">
            <v>6210302005</v>
          </cell>
        </row>
        <row r="211">
          <cell r="A211" t="str">
            <v>MF39</v>
          </cell>
          <cell r="B211">
            <v>3101030071</v>
          </cell>
          <cell r="C211" t="str">
            <v>MAIZ TANDEN</v>
          </cell>
          <cell r="D211" t="str">
            <v>65</v>
          </cell>
          <cell r="E211">
            <v>922</v>
          </cell>
          <cell r="F211">
            <v>3</v>
          </cell>
          <cell r="G211">
            <v>32</v>
          </cell>
          <cell r="H211">
            <v>-90</v>
          </cell>
          <cell r="I211">
            <v>-2880</v>
          </cell>
          <cell r="J211">
            <v>19991031</v>
          </cell>
          <cell r="K211" t="str">
            <v>1140305001</v>
          </cell>
          <cell r="L211" t="str">
            <v>6210302005</v>
          </cell>
        </row>
        <row r="212">
          <cell r="A212" t="str">
            <v>EA01</v>
          </cell>
          <cell r="B212">
            <v>3101030072</v>
          </cell>
          <cell r="C212" t="str">
            <v>MAIZ TANDEN</v>
          </cell>
          <cell r="D212" t="str">
            <v>65</v>
          </cell>
          <cell r="E212">
            <v>914</v>
          </cell>
          <cell r="F212">
            <v>1</v>
          </cell>
          <cell r="G212">
            <v>37</v>
          </cell>
          <cell r="H212">
            <v>-4</v>
          </cell>
          <cell r="I212">
            <v>-148</v>
          </cell>
          <cell r="J212">
            <v>19991031</v>
          </cell>
          <cell r="K212" t="str">
            <v>1140305001</v>
          </cell>
          <cell r="L212" t="str">
            <v>6210302005</v>
          </cell>
        </row>
        <row r="213">
          <cell r="A213" t="str">
            <v>MF23</v>
          </cell>
          <cell r="B213">
            <v>3102010001</v>
          </cell>
          <cell r="C213" t="str">
            <v>FOSFATO DIAMONICO</v>
          </cell>
          <cell r="D213" t="str">
            <v>61</v>
          </cell>
          <cell r="E213">
            <v>635</v>
          </cell>
          <cell r="F213">
            <v>1</v>
          </cell>
          <cell r="G213">
            <v>343.2</v>
          </cell>
          <cell r="H213">
            <v>-62.24</v>
          </cell>
          <cell r="I213">
            <v>-21360.768</v>
          </cell>
          <cell r="J213">
            <v>19991031</v>
          </cell>
          <cell r="K213" t="str">
            <v>1140301002</v>
          </cell>
          <cell r="L213" t="str">
            <v>6210401001</v>
          </cell>
        </row>
        <row r="214">
          <cell r="A214" t="str">
            <v>MF28</v>
          </cell>
          <cell r="B214">
            <v>3102010001</v>
          </cell>
          <cell r="C214" t="str">
            <v>FOSFATO DIAMONICO</v>
          </cell>
          <cell r="D214" t="str">
            <v>61</v>
          </cell>
          <cell r="E214">
            <v>637</v>
          </cell>
          <cell r="F214">
            <v>1</v>
          </cell>
          <cell r="G214">
            <v>310.2</v>
          </cell>
          <cell r="H214">
            <v>-4.6619999999999999</v>
          </cell>
          <cell r="I214">
            <v>-1446.1523999999999</v>
          </cell>
          <cell r="J214">
            <v>19991031</v>
          </cell>
          <cell r="K214" t="str">
            <v>1140301002</v>
          </cell>
          <cell r="L214" t="str">
            <v>6210401001</v>
          </cell>
        </row>
        <row r="215">
          <cell r="A215" t="str">
            <v>MF28</v>
          </cell>
          <cell r="B215">
            <v>3102010001</v>
          </cell>
          <cell r="C215" t="str">
            <v>FOSFATO DIAMONICO</v>
          </cell>
          <cell r="D215" t="str">
            <v>61</v>
          </cell>
          <cell r="E215">
            <v>638</v>
          </cell>
          <cell r="F215">
            <v>1</v>
          </cell>
          <cell r="G215">
            <v>310.2</v>
          </cell>
          <cell r="H215">
            <v>-4.4400000000000004</v>
          </cell>
          <cell r="I215">
            <v>-1377.288</v>
          </cell>
          <cell r="J215">
            <v>19991031</v>
          </cell>
          <cell r="K215" t="str">
            <v>1140301002</v>
          </cell>
          <cell r="L215" t="str">
            <v>6210401001</v>
          </cell>
        </row>
        <row r="216">
          <cell r="A216" t="str">
            <v>MF33</v>
          </cell>
          <cell r="B216">
            <v>3102010001</v>
          </cell>
          <cell r="C216" t="str">
            <v>FOSFATO DIAMONICO</v>
          </cell>
          <cell r="D216" t="str">
            <v>61</v>
          </cell>
          <cell r="E216">
            <v>640</v>
          </cell>
          <cell r="F216">
            <v>1</v>
          </cell>
          <cell r="G216">
            <v>310.2</v>
          </cell>
          <cell r="H216">
            <v>-13.84</v>
          </cell>
          <cell r="I216">
            <v>-4293.1679999999997</v>
          </cell>
          <cell r="J216">
            <v>19991031</v>
          </cell>
          <cell r="K216" t="str">
            <v>1140301002</v>
          </cell>
          <cell r="L216" t="str">
            <v>6210401001</v>
          </cell>
        </row>
        <row r="217">
          <cell r="A217" t="str">
            <v>MF23</v>
          </cell>
          <cell r="B217">
            <v>3102010001</v>
          </cell>
          <cell r="C217" t="str">
            <v>FOSFATO DIAMONICO</v>
          </cell>
          <cell r="D217" t="str">
            <v>63</v>
          </cell>
          <cell r="E217">
            <v>632</v>
          </cell>
          <cell r="F217">
            <v>1</v>
          </cell>
          <cell r="G217">
            <v>343.2</v>
          </cell>
          <cell r="H217">
            <v>-27.015000000000001</v>
          </cell>
          <cell r="I217">
            <v>-9271.5480000000007</v>
          </cell>
          <cell r="J217">
            <v>19991031</v>
          </cell>
          <cell r="K217" t="str">
            <v>1140303002</v>
          </cell>
          <cell r="L217" t="str">
            <v>6210401003</v>
          </cell>
        </row>
        <row r="218">
          <cell r="A218" t="str">
            <v>MF29</v>
          </cell>
          <cell r="B218">
            <v>3102010001</v>
          </cell>
          <cell r="C218" t="str">
            <v>FOSFATO DIAMONICO</v>
          </cell>
          <cell r="D218" t="str">
            <v>63</v>
          </cell>
          <cell r="E218">
            <v>633</v>
          </cell>
          <cell r="F218">
            <v>1</v>
          </cell>
          <cell r="G218">
            <v>343.2</v>
          </cell>
          <cell r="H218">
            <v>-5.2</v>
          </cell>
          <cell r="I218">
            <v>-1784.64</v>
          </cell>
          <cell r="J218">
            <v>19991031</v>
          </cell>
          <cell r="K218" t="str">
            <v>1140303002</v>
          </cell>
          <cell r="L218" t="str">
            <v>6210401003</v>
          </cell>
        </row>
        <row r="219">
          <cell r="A219" t="str">
            <v>MF32</v>
          </cell>
          <cell r="B219">
            <v>3102010001</v>
          </cell>
          <cell r="C219" t="str">
            <v>FOSFATO DIAMONICO</v>
          </cell>
          <cell r="D219" t="str">
            <v>63</v>
          </cell>
          <cell r="E219">
            <v>638</v>
          </cell>
          <cell r="F219">
            <v>1</v>
          </cell>
          <cell r="G219">
            <v>310.2</v>
          </cell>
          <cell r="H219">
            <v>-10.17</v>
          </cell>
          <cell r="I219">
            <v>-3154.7339999999999</v>
          </cell>
          <cell r="J219">
            <v>19991031</v>
          </cell>
          <cell r="K219" t="str">
            <v>1140303002</v>
          </cell>
          <cell r="L219" t="str">
            <v>6210401003</v>
          </cell>
        </row>
        <row r="220">
          <cell r="A220" t="str">
            <v>MF35</v>
          </cell>
          <cell r="B220">
            <v>3102010001</v>
          </cell>
          <cell r="C220" t="str">
            <v>FOSFATO DIAMONICO</v>
          </cell>
          <cell r="D220" t="str">
            <v>63</v>
          </cell>
          <cell r="E220">
            <v>643</v>
          </cell>
          <cell r="F220">
            <v>1</v>
          </cell>
          <cell r="G220">
            <v>310.2</v>
          </cell>
          <cell r="H220">
            <v>-4.625</v>
          </cell>
          <cell r="I220">
            <v>-1434.675</v>
          </cell>
          <cell r="J220">
            <v>19991031</v>
          </cell>
          <cell r="K220" t="str">
            <v>1140303002</v>
          </cell>
          <cell r="L220" t="str">
            <v>6210401003</v>
          </cell>
        </row>
        <row r="221">
          <cell r="A221" t="str">
            <v>MF39</v>
          </cell>
          <cell r="B221">
            <v>3102010001</v>
          </cell>
          <cell r="C221" t="str">
            <v>FOSFATO DIAMONICO</v>
          </cell>
          <cell r="D221" t="str">
            <v>63</v>
          </cell>
          <cell r="E221">
            <v>629</v>
          </cell>
          <cell r="F221">
            <v>1</v>
          </cell>
          <cell r="G221">
            <v>310.2</v>
          </cell>
          <cell r="H221">
            <v>-4.5</v>
          </cell>
          <cell r="I221">
            <v>-1395.8999999999999</v>
          </cell>
          <cell r="J221">
            <v>19991031</v>
          </cell>
          <cell r="K221" t="str">
            <v>1140303002</v>
          </cell>
          <cell r="L221" t="str">
            <v>6210401003</v>
          </cell>
        </row>
        <row r="222">
          <cell r="A222" t="str">
            <v>P012</v>
          </cell>
          <cell r="B222">
            <v>3102010001</v>
          </cell>
          <cell r="C222" t="str">
            <v>FOSFATO DIAMONICO</v>
          </cell>
          <cell r="D222" t="str">
            <v>N1</v>
          </cell>
          <cell r="E222">
            <v>324</v>
          </cell>
          <cell r="F222">
            <v>1</v>
          </cell>
          <cell r="G222">
            <v>310.2</v>
          </cell>
          <cell r="H222">
            <v>-1.75</v>
          </cell>
          <cell r="I222">
            <v>-542.85</v>
          </cell>
          <cell r="J222">
            <v>19991031</v>
          </cell>
          <cell r="K222" t="str">
            <v>1140303002</v>
          </cell>
          <cell r="L222" t="str">
            <v>6210401003</v>
          </cell>
          <cell r="M222" t="str">
            <v>9100000003</v>
          </cell>
        </row>
        <row r="223">
          <cell r="A223" t="str">
            <v>P012</v>
          </cell>
          <cell r="B223">
            <v>3102010001</v>
          </cell>
          <cell r="C223" t="str">
            <v>FOSFATO DIAMONICO</v>
          </cell>
          <cell r="D223" t="str">
            <v>N1</v>
          </cell>
          <cell r="E223">
            <v>330</v>
          </cell>
          <cell r="F223">
            <v>1</v>
          </cell>
          <cell r="G223">
            <v>310.2</v>
          </cell>
          <cell r="H223">
            <v>-2.2000000000000002</v>
          </cell>
          <cell r="I223">
            <v>-682.44</v>
          </cell>
          <cell r="J223">
            <v>19991031</v>
          </cell>
          <cell r="K223" t="str">
            <v>1140303002</v>
          </cell>
          <cell r="L223" t="str">
            <v>6210401003</v>
          </cell>
          <cell r="M223" t="str">
            <v>9100000003</v>
          </cell>
        </row>
        <row r="224">
          <cell r="A224" t="str">
            <v>P012</v>
          </cell>
          <cell r="B224">
            <v>3102010001</v>
          </cell>
          <cell r="C224" t="str">
            <v>FOSFATO DIAMONICO</v>
          </cell>
          <cell r="D224" t="str">
            <v>N1</v>
          </cell>
          <cell r="E224">
            <v>331</v>
          </cell>
          <cell r="F224">
            <v>1</v>
          </cell>
          <cell r="G224">
            <v>310.2</v>
          </cell>
          <cell r="H224">
            <v>-3.3</v>
          </cell>
          <cell r="I224">
            <v>-1023.6599999999999</v>
          </cell>
          <cell r="J224">
            <v>19991031</v>
          </cell>
          <cell r="K224" t="str">
            <v>1140303002</v>
          </cell>
          <cell r="L224" t="str">
            <v>6210401003</v>
          </cell>
          <cell r="M224" t="str">
            <v>9100000003</v>
          </cell>
        </row>
        <row r="225">
          <cell r="A225" t="str">
            <v>TG01</v>
          </cell>
          <cell r="B225">
            <v>3102010001</v>
          </cell>
          <cell r="C225" t="str">
            <v>FOSFATO DIAMONICO</v>
          </cell>
          <cell r="D225" t="str">
            <v>63</v>
          </cell>
          <cell r="E225">
            <v>612</v>
          </cell>
          <cell r="F225">
            <v>1</v>
          </cell>
          <cell r="G225">
            <v>343.2</v>
          </cell>
          <cell r="H225">
            <v>-5</v>
          </cell>
          <cell r="I225">
            <v>-1716</v>
          </cell>
          <cell r="J225">
            <v>19991031</v>
          </cell>
          <cell r="K225" t="str">
            <v>1140303002</v>
          </cell>
          <cell r="L225" t="str">
            <v>6210401003</v>
          </cell>
        </row>
        <row r="226">
          <cell r="A226" t="str">
            <v>TG03</v>
          </cell>
          <cell r="B226">
            <v>3102010001</v>
          </cell>
          <cell r="C226" t="str">
            <v>FOSFATO DIAMONICO</v>
          </cell>
          <cell r="D226" t="str">
            <v>63</v>
          </cell>
          <cell r="E226">
            <v>613</v>
          </cell>
          <cell r="F226">
            <v>4</v>
          </cell>
          <cell r="G226">
            <v>310.2</v>
          </cell>
          <cell r="H226">
            <v>-18.21</v>
          </cell>
          <cell r="I226">
            <v>-5648.7420000000002</v>
          </cell>
          <cell r="J226">
            <v>19991031</v>
          </cell>
          <cell r="K226" t="str">
            <v>1140303002</v>
          </cell>
          <cell r="L226" t="str">
            <v>6210401003</v>
          </cell>
        </row>
        <row r="227">
          <cell r="A227" t="str">
            <v>TG28</v>
          </cell>
          <cell r="B227">
            <v>3102010001</v>
          </cell>
          <cell r="C227" t="str">
            <v>FOSFATO DIAMONICO</v>
          </cell>
          <cell r="D227" t="str">
            <v>63</v>
          </cell>
          <cell r="E227">
            <v>614</v>
          </cell>
          <cell r="F227">
            <v>1</v>
          </cell>
          <cell r="G227">
            <v>310.2</v>
          </cell>
          <cell r="H227">
            <v>-10.79</v>
          </cell>
          <cell r="I227">
            <v>-3347.0579999999995</v>
          </cell>
          <cell r="J227">
            <v>19991031</v>
          </cell>
          <cell r="K227" t="str">
            <v>1140303002</v>
          </cell>
          <cell r="L227" t="str">
            <v>6210401003</v>
          </cell>
        </row>
        <row r="228">
          <cell r="A228" t="str">
            <v>TG29</v>
          </cell>
          <cell r="B228">
            <v>3102010001</v>
          </cell>
          <cell r="C228" t="str">
            <v>FOSFATO DIAMONICO</v>
          </cell>
          <cell r="D228" t="str">
            <v>63</v>
          </cell>
          <cell r="E228">
            <v>611</v>
          </cell>
          <cell r="F228">
            <v>1</v>
          </cell>
          <cell r="G228">
            <v>310.2</v>
          </cell>
          <cell r="H228">
            <v>-6.3</v>
          </cell>
          <cell r="I228">
            <v>-1954.2599999999998</v>
          </cell>
          <cell r="J228">
            <v>19991031</v>
          </cell>
          <cell r="K228" t="str">
            <v>1140303002</v>
          </cell>
          <cell r="L228" t="str">
            <v>6210401003</v>
          </cell>
        </row>
        <row r="229">
          <cell r="A229" t="str">
            <v>TG31</v>
          </cell>
          <cell r="B229">
            <v>3102010001</v>
          </cell>
          <cell r="C229" t="str">
            <v>FOSFATO DIAMONICO</v>
          </cell>
          <cell r="D229" t="str">
            <v>63</v>
          </cell>
          <cell r="E229">
            <v>615</v>
          </cell>
          <cell r="F229">
            <v>1</v>
          </cell>
          <cell r="G229">
            <v>310.2</v>
          </cell>
          <cell r="H229">
            <v>-10.81</v>
          </cell>
          <cell r="I229">
            <v>-3353.2620000000002</v>
          </cell>
          <cell r="J229">
            <v>19991031</v>
          </cell>
          <cell r="K229" t="str">
            <v>1140303002</v>
          </cell>
          <cell r="L229" t="str">
            <v>6210401003</v>
          </cell>
        </row>
        <row r="230">
          <cell r="A230" t="str">
            <v>TL06</v>
          </cell>
          <cell r="B230">
            <v>3102010001</v>
          </cell>
          <cell r="C230" t="str">
            <v>FOSFATO DIAMONICO</v>
          </cell>
          <cell r="D230" t="str">
            <v>63</v>
          </cell>
          <cell r="E230">
            <v>621</v>
          </cell>
          <cell r="F230">
            <v>1</v>
          </cell>
          <cell r="G230">
            <v>310.2</v>
          </cell>
          <cell r="H230">
            <v>-3.45</v>
          </cell>
          <cell r="I230">
            <v>-1070.19</v>
          </cell>
          <cell r="J230">
            <v>19991031</v>
          </cell>
          <cell r="K230" t="str">
            <v>1140303002</v>
          </cell>
          <cell r="L230" t="str">
            <v>6210401003</v>
          </cell>
        </row>
        <row r="231">
          <cell r="A231" t="str">
            <v>TZ01</v>
          </cell>
          <cell r="B231">
            <v>3102010001</v>
          </cell>
          <cell r="C231" t="str">
            <v>FOSFATO DIAMONICO</v>
          </cell>
          <cell r="D231" t="str">
            <v>63</v>
          </cell>
          <cell r="E231">
            <v>605</v>
          </cell>
          <cell r="F231">
            <v>1</v>
          </cell>
          <cell r="G231">
            <v>323.94299999999998</v>
          </cell>
          <cell r="H231">
            <v>-6.9</v>
          </cell>
          <cell r="I231">
            <v>-2235.2067000000002</v>
          </cell>
          <cell r="J231">
            <v>19991031</v>
          </cell>
          <cell r="K231" t="str">
            <v>1140303002</v>
          </cell>
          <cell r="L231" t="str">
            <v>6210401003</v>
          </cell>
        </row>
        <row r="232">
          <cell r="A232" t="str">
            <v>EA01</v>
          </cell>
          <cell r="B232">
            <v>3102010001</v>
          </cell>
          <cell r="C232" t="str">
            <v>FOSFATO DIAMONICO</v>
          </cell>
          <cell r="D232" t="str">
            <v>65</v>
          </cell>
          <cell r="E232">
            <v>918</v>
          </cell>
          <cell r="F232">
            <v>1</v>
          </cell>
          <cell r="G232">
            <v>310.2</v>
          </cell>
          <cell r="H232">
            <v>-8</v>
          </cell>
          <cell r="I232">
            <v>-2481.6</v>
          </cell>
          <cell r="J232">
            <v>19991031</v>
          </cell>
          <cell r="K232" t="str">
            <v>1140305002</v>
          </cell>
          <cell r="L232" t="str">
            <v>6210401005</v>
          </cell>
        </row>
        <row r="233">
          <cell r="A233" t="str">
            <v>MF29</v>
          </cell>
          <cell r="B233">
            <v>3102010001</v>
          </cell>
          <cell r="C233" t="str">
            <v>FOSFATO DIAMONICO</v>
          </cell>
          <cell r="D233" t="str">
            <v>65</v>
          </cell>
          <cell r="E233">
            <v>924</v>
          </cell>
          <cell r="F233">
            <v>1</v>
          </cell>
          <cell r="G233">
            <v>343.2</v>
          </cell>
          <cell r="H233">
            <v>-21.58</v>
          </cell>
          <cell r="I233">
            <v>-7406.2559999999994</v>
          </cell>
          <cell r="J233">
            <v>19991031</v>
          </cell>
          <cell r="K233" t="str">
            <v>1140305002</v>
          </cell>
          <cell r="L233" t="str">
            <v>6210401005</v>
          </cell>
        </row>
        <row r="234">
          <cell r="A234" t="str">
            <v>MF32</v>
          </cell>
          <cell r="B234">
            <v>3102010001</v>
          </cell>
          <cell r="C234" t="str">
            <v>FOSFATO DIAMONICO</v>
          </cell>
          <cell r="D234" t="str">
            <v>65</v>
          </cell>
          <cell r="E234">
            <v>930</v>
          </cell>
          <cell r="F234">
            <v>1</v>
          </cell>
          <cell r="G234">
            <v>310.2</v>
          </cell>
          <cell r="H234">
            <v>-17.36</v>
          </cell>
          <cell r="I234">
            <v>-5385.0719999999992</v>
          </cell>
          <cell r="J234">
            <v>19991031</v>
          </cell>
          <cell r="K234" t="str">
            <v>1140305002</v>
          </cell>
          <cell r="L234" t="str">
            <v>6210401005</v>
          </cell>
        </row>
        <row r="235">
          <cell r="A235" t="str">
            <v>MF36</v>
          </cell>
          <cell r="B235">
            <v>3102010001</v>
          </cell>
          <cell r="C235" t="str">
            <v>FOSFATO DIAMONICO</v>
          </cell>
          <cell r="D235" t="str">
            <v>65</v>
          </cell>
          <cell r="E235">
            <v>921</v>
          </cell>
          <cell r="F235">
            <v>1</v>
          </cell>
          <cell r="G235">
            <v>383.1</v>
          </cell>
          <cell r="H235">
            <v>-20.63</v>
          </cell>
          <cell r="I235">
            <v>-7903.3530000000001</v>
          </cell>
          <cell r="J235">
            <v>19991031</v>
          </cell>
          <cell r="K235" t="str">
            <v>1140305002</v>
          </cell>
          <cell r="L235" t="str">
            <v>6210401005</v>
          </cell>
        </row>
        <row r="236">
          <cell r="A236" t="str">
            <v>MF38</v>
          </cell>
          <cell r="B236">
            <v>3102010001</v>
          </cell>
          <cell r="C236" t="str">
            <v>FOSFATO DIAMONICO</v>
          </cell>
          <cell r="D236" t="str">
            <v>65</v>
          </cell>
          <cell r="E236">
            <v>927</v>
          </cell>
          <cell r="F236">
            <v>4</v>
          </cell>
          <cell r="G236">
            <v>310.2</v>
          </cell>
          <cell r="H236">
            <v>-11.58</v>
          </cell>
          <cell r="I236">
            <v>-3592.116</v>
          </cell>
          <cell r="J236">
            <v>19991031</v>
          </cell>
          <cell r="K236" t="str">
            <v>1140305002</v>
          </cell>
          <cell r="L236" t="str">
            <v>6210401005</v>
          </cell>
        </row>
        <row r="237">
          <cell r="A237" t="str">
            <v>MF39</v>
          </cell>
          <cell r="B237">
            <v>3102010001</v>
          </cell>
          <cell r="C237" t="str">
            <v>FOSFATO DIAMONICO</v>
          </cell>
          <cell r="D237" t="str">
            <v>65</v>
          </cell>
          <cell r="E237">
            <v>923</v>
          </cell>
          <cell r="F237">
            <v>1</v>
          </cell>
          <cell r="G237">
            <v>310.2</v>
          </cell>
          <cell r="H237">
            <v>-18.8</v>
          </cell>
          <cell r="I237">
            <v>-5831.76</v>
          </cell>
          <cell r="J237">
            <v>19991031</v>
          </cell>
          <cell r="K237" t="str">
            <v>1140305002</v>
          </cell>
          <cell r="L237" t="str">
            <v>6210401005</v>
          </cell>
        </row>
        <row r="238">
          <cell r="A238" t="str">
            <v>MF39</v>
          </cell>
          <cell r="B238">
            <v>3102010001</v>
          </cell>
          <cell r="C238" t="str">
            <v>FOSFATO DIAMONICO</v>
          </cell>
          <cell r="D238" t="str">
            <v>65</v>
          </cell>
          <cell r="E238">
            <v>925</v>
          </cell>
          <cell r="F238">
            <v>1</v>
          </cell>
          <cell r="G238">
            <v>310.2</v>
          </cell>
          <cell r="H238">
            <v>-8</v>
          </cell>
          <cell r="I238">
            <v>-2481.6</v>
          </cell>
          <cell r="J238">
            <v>19991031</v>
          </cell>
          <cell r="K238" t="str">
            <v>1140305002</v>
          </cell>
          <cell r="L238" t="str">
            <v>6210401005</v>
          </cell>
        </row>
        <row r="239">
          <cell r="A239" t="str">
            <v>P012</v>
          </cell>
          <cell r="B239">
            <v>3102010001</v>
          </cell>
          <cell r="C239" t="str">
            <v>FOSFATO DIAMONICO</v>
          </cell>
          <cell r="D239" t="str">
            <v>N1</v>
          </cell>
          <cell r="E239">
            <v>329</v>
          </cell>
          <cell r="F239">
            <v>1</v>
          </cell>
          <cell r="G239">
            <v>310.2</v>
          </cell>
          <cell r="H239">
            <v>-2.2999999999999998</v>
          </cell>
          <cell r="I239">
            <v>-713.45999999999992</v>
          </cell>
          <cell r="J239">
            <v>19991031</v>
          </cell>
          <cell r="K239" t="str">
            <v>1140305002</v>
          </cell>
          <cell r="L239" t="str">
            <v>6210401005</v>
          </cell>
          <cell r="M239" t="str">
            <v>9100000005</v>
          </cell>
        </row>
        <row r="240">
          <cell r="A240" t="str">
            <v>P012</v>
          </cell>
          <cell r="B240">
            <v>3102010001</v>
          </cell>
          <cell r="C240" t="str">
            <v>FOSFATO DIAMONICO</v>
          </cell>
          <cell r="D240" t="str">
            <v>N1</v>
          </cell>
          <cell r="E240">
            <v>333</v>
          </cell>
          <cell r="F240">
            <v>1</v>
          </cell>
          <cell r="G240">
            <v>310.2</v>
          </cell>
          <cell r="H240">
            <v>-1</v>
          </cell>
          <cell r="I240">
            <v>-310.2</v>
          </cell>
          <cell r="J240">
            <v>19991031</v>
          </cell>
          <cell r="K240" t="str">
            <v>1140305002</v>
          </cell>
          <cell r="L240" t="str">
            <v>6210401005</v>
          </cell>
          <cell r="M240" t="str">
            <v>9100000005</v>
          </cell>
        </row>
        <row r="241">
          <cell r="A241" t="str">
            <v>P014</v>
          </cell>
          <cell r="B241">
            <v>3102010001</v>
          </cell>
          <cell r="C241" t="str">
            <v>FOSFATO DIAMONICO</v>
          </cell>
          <cell r="D241" t="str">
            <v>S1</v>
          </cell>
          <cell r="E241">
            <v>301</v>
          </cell>
          <cell r="F241">
            <v>2</v>
          </cell>
          <cell r="G241">
            <v>341.85300000000001</v>
          </cell>
          <cell r="H241">
            <v>-0.7</v>
          </cell>
          <cell r="I241">
            <v>-239.2971</v>
          </cell>
          <cell r="J241">
            <v>19991031</v>
          </cell>
          <cell r="K241" t="str">
            <v>1140305002</v>
          </cell>
          <cell r="L241" t="str">
            <v>6210401005</v>
          </cell>
          <cell r="M241" t="str">
            <v>9100000005</v>
          </cell>
        </row>
        <row r="242">
          <cell r="A242" t="str">
            <v>P014</v>
          </cell>
          <cell r="B242">
            <v>3102010001</v>
          </cell>
          <cell r="C242" t="str">
            <v>FOSFATO DIAMONICO</v>
          </cell>
          <cell r="D242" t="str">
            <v>S1</v>
          </cell>
          <cell r="E242">
            <v>308</v>
          </cell>
          <cell r="F242">
            <v>1</v>
          </cell>
          <cell r="G242">
            <v>341.85300000000001</v>
          </cell>
          <cell r="H242">
            <v>-7.2</v>
          </cell>
          <cell r="I242">
            <v>-2461.3416000000002</v>
          </cell>
          <cell r="J242">
            <v>19991031</v>
          </cell>
          <cell r="K242" t="str">
            <v>1140305002</v>
          </cell>
          <cell r="L242" t="str">
            <v>6210401005</v>
          </cell>
          <cell r="M242" t="str">
            <v>9100000005</v>
          </cell>
        </row>
        <row r="243">
          <cell r="A243" t="str">
            <v>P014</v>
          </cell>
          <cell r="B243">
            <v>3102010001</v>
          </cell>
          <cell r="C243" t="str">
            <v>FOSFATO DIAMONICO</v>
          </cell>
          <cell r="D243" t="str">
            <v>S1</v>
          </cell>
          <cell r="E243">
            <v>309</v>
          </cell>
          <cell r="F243">
            <v>1</v>
          </cell>
          <cell r="G243">
            <v>341.85300000000001</v>
          </cell>
          <cell r="H243">
            <v>-3.8</v>
          </cell>
          <cell r="I243">
            <v>-1299.0414000000001</v>
          </cell>
          <cell r="J243">
            <v>19991031</v>
          </cell>
          <cell r="K243" t="str">
            <v>1140305002</v>
          </cell>
          <cell r="L243" t="str">
            <v>6210401005</v>
          </cell>
          <cell r="M243" t="str">
            <v>9100000005</v>
          </cell>
        </row>
        <row r="244">
          <cell r="A244" t="str">
            <v>P023</v>
          </cell>
          <cell r="B244">
            <v>3102010001</v>
          </cell>
          <cell r="C244" t="str">
            <v>FOSFATO DIAMONICO</v>
          </cell>
          <cell r="D244" t="str">
            <v>B1</v>
          </cell>
          <cell r="E244">
            <v>244</v>
          </cell>
          <cell r="F244">
            <v>6</v>
          </cell>
          <cell r="G244">
            <v>322.23200000000003</v>
          </cell>
          <cell r="H244">
            <v>-4.5999999999999996</v>
          </cell>
          <cell r="I244">
            <v>-1482.2672</v>
          </cell>
          <cell r="J244">
            <v>19991030</v>
          </cell>
          <cell r="K244" t="str">
            <v>1140305002</v>
          </cell>
          <cell r="L244" t="str">
            <v>6210401005</v>
          </cell>
          <cell r="M244" t="str">
            <v>9100000005</v>
          </cell>
        </row>
        <row r="245">
          <cell r="A245" t="str">
            <v>P023</v>
          </cell>
          <cell r="B245">
            <v>3102010001</v>
          </cell>
          <cell r="C245" t="str">
            <v>FOSFATO DIAMONICO</v>
          </cell>
          <cell r="D245" t="str">
            <v>B1</v>
          </cell>
          <cell r="E245">
            <v>247</v>
          </cell>
          <cell r="F245">
            <v>6</v>
          </cell>
          <cell r="G245">
            <v>322.23200000000003</v>
          </cell>
          <cell r="H245">
            <v>-0.72</v>
          </cell>
          <cell r="I245">
            <v>-232.00704000000002</v>
          </cell>
          <cell r="J245">
            <v>19991030</v>
          </cell>
          <cell r="K245" t="str">
            <v>1140305002</v>
          </cell>
          <cell r="L245" t="str">
            <v>6210401005</v>
          </cell>
          <cell r="M245" t="str">
            <v>9100000005</v>
          </cell>
        </row>
        <row r="246">
          <cell r="A246" t="str">
            <v>P023</v>
          </cell>
          <cell r="B246">
            <v>3102010001</v>
          </cell>
          <cell r="C246" t="str">
            <v>FOSFATO DIAMONICO</v>
          </cell>
          <cell r="D246" t="str">
            <v>B1</v>
          </cell>
          <cell r="E246">
            <v>248</v>
          </cell>
          <cell r="F246">
            <v>6</v>
          </cell>
          <cell r="G246">
            <v>322.23200000000003</v>
          </cell>
          <cell r="H246">
            <v>-0.4</v>
          </cell>
          <cell r="I246">
            <v>-128.89280000000002</v>
          </cell>
          <cell r="J246">
            <v>19991030</v>
          </cell>
          <cell r="K246" t="str">
            <v>1140305002</v>
          </cell>
          <cell r="L246" t="str">
            <v>6210401005</v>
          </cell>
          <cell r="M246" t="str">
            <v>9100000005</v>
          </cell>
        </row>
        <row r="247">
          <cell r="A247" t="str">
            <v>P023</v>
          </cell>
          <cell r="B247">
            <v>3102010001</v>
          </cell>
          <cell r="C247" t="str">
            <v>FOSFATO DIAMONICO</v>
          </cell>
          <cell r="D247" t="str">
            <v>B1</v>
          </cell>
          <cell r="E247">
            <v>249</v>
          </cell>
          <cell r="F247">
            <v>6</v>
          </cell>
          <cell r="G247">
            <v>322.23200000000003</v>
          </cell>
          <cell r="H247">
            <v>-2.1</v>
          </cell>
          <cell r="I247">
            <v>-676.68720000000008</v>
          </cell>
          <cell r="J247">
            <v>19991030</v>
          </cell>
          <cell r="K247" t="str">
            <v>1140305002</v>
          </cell>
          <cell r="L247" t="str">
            <v>6210401005</v>
          </cell>
          <cell r="M247" t="str">
            <v>9100000005</v>
          </cell>
        </row>
        <row r="248">
          <cell r="A248" t="str">
            <v>P023</v>
          </cell>
          <cell r="B248">
            <v>3102010001</v>
          </cell>
          <cell r="C248" t="str">
            <v>FOSFATO DIAMONICO</v>
          </cell>
          <cell r="D248" t="str">
            <v>B1</v>
          </cell>
          <cell r="E248">
            <v>250</v>
          </cell>
          <cell r="F248">
            <v>6</v>
          </cell>
          <cell r="G248">
            <v>322.23200000000003</v>
          </cell>
          <cell r="H248">
            <v>-2.7</v>
          </cell>
          <cell r="I248">
            <v>-870.02640000000008</v>
          </cell>
          <cell r="J248">
            <v>19991030</v>
          </cell>
          <cell r="K248" t="str">
            <v>1140305002</v>
          </cell>
          <cell r="L248" t="str">
            <v>6210401005</v>
          </cell>
          <cell r="M248" t="str">
            <v>9100000005</v>
          </cell>
        </row>
        <row r="249">
          <cell r="A249" t="str">
            <v>P023</v>
          </cell>
          <cell r="B249">
            <v>3102010001</v>
          </cell>
          <cell r="C249" t="str">
            <v>FOSFATO DIAMONICO</v>
          </cell>
          <cell r="D249" t="str">
            <v>B1</v>
          </cell>
          <cell r="E249">
            <v>251</v>
          </cell>
          <cell r="F249">
            <v>5</v>
          </cell>
          <cell r="G249">
            <v>322.23200000000003</v>
          </cell>
          <cell r="H249">
            <v>-1.98</v>
          </cell>
          <cell r="I249">
            <v>-638.01936000000001</v>
          </cell>
          <cell r="J249">
            <v>19991030</v>
          </cell>
          <cell r="K249" t="str">
            <v>1140305002</v>
          </cell>
          <cell r="L249" t="str">
            <v>6210401005</v>
          </cell>
          <cell r="M249" t="str">
            <v>9100000005</v>
          </cell>
        </row>
        <row r="250">
          <cell r="A250" t="str">
            <v>P023</v>
          </cell>
          <cell r="B250">
            <v>3102010001</v>
          </cell>
          <cell r="C250" t="str">
            <v>FOSFATO DIAMONICO</v>
          </cell>
          <cell r="D250" t="str">
            <v>B1</v>
          </cell>
          <cell r="E250">
            <v>268</v>
          </cell>
          <cell r="F250">
            <v>6</v>
          </cell>
          <cell r="G250">
            <v>322.23200000000003</v>
          </cell>
          <cell r="H250">
            <v>-2.1</v>
          </cell>
          <cell r="I250">
            <v>-676.68720000000008</v>
          </cell>
          <cell r="J250">
            <v>19991030</v>
          </cell>
          <cell r="K250" t="str">
            <v>1140305002</v>
          </cell>
          <cell r="L250" t="str">
            <v>6210401005</v>
          </cell>
          <cell r="M250" t="str">
            <v>9100000005</v>
          </cell>
        </row>
        <row r="251">
          <cell r="A251" t="str">
            <v>P023</v>
          </cell>
          <cell r="B251">
            <v>3102010001</v>
          </cell>
          <cell r="C251" t="str">
            <v>FOSFATO DIAMONICO</v>
          </cell>
          <cell r="D251" t="str">
            <v>B1</v>
          </cell>
          <cell r="E251">
            <v>293</v>
          </cell>
          <cell r="F251">
            <v>1</v>
          </cell>
          <cell r="G251">
            <v>322.23200000000003</v>
          </cell>
          <cell r="H251">
            <v>-2.4300000000000002</v>
          </cell>
          <cell r="I251">
            <v>-783.02376000000015</v>
          </cell>
          <cell r="J251">
            <v>19991030</v>
          </cell>
          <cell r="K251" t="str">
            <v>1140305002</v>
          </cell>
          <cell r="L251" t="str">
            <v>6210401005</v>
          </cell>
          <cell r="M251" t="str">
            <v>9100000005</v>
          </cell>
        </row>
        <row r="252">
          <cell r="A252" t="str">
            <v>P023</v>
          </cell>
          <cell r="B252">
            <v>3102010001</v>
          </cell>
          <cell r="C252" t="str">
            <v>FOSFATO DIAMONICO</v>
          </cell>
          <cell r="D252" t="str">
            <v>B1</v>
          </cell>
          <cell r="E252">
            <v>294</v>
          </cell>
          <cell r="F252">
            <v>1</v>
          </cell>
          <cell r="G252">
            <v>322.23200000000003</v>
          </cell>
          <cell r="H252">
            <v>-3.15</v>
          </cell>
          <cell r="I252">
            <v>-1015.0308000000001</v>
          </cell>
          <cell r="J252">
            <v>19991030</v>
          </cell>
          <cell r="K252" t="str">
            <v>1140305002</v>
          </cell>
          <cell r="L252" t="str">
            <v>6210401005</v>
          </cell>
          <cell r="M252" t="str">
            <v>9100000005</v>
          </cell>
        </row>
        <row r="253">
          <cell r="A253" t="str">
            <v>P023</v>
          </cell>
          <cell r="B253">
            <v>3102010001</v>
          </cell>
          <cell r="C253" t="str">
            <v>FOSFATO DIAMONICO</v>
          </cell>
          <cell r="D253" t="str">
            <v>B1</v>
          </cell>
          <cell r="E253">
            <v>295</v>
          </cell>
          <cell r="F253">
            <v>1</v>
          </cell>
          <cell r="G253">
            <v>322.23200000000003</v>
          </cell>
          <cell r="H253">
            <v>-2.12</v>
          </cell>
          <cell r="I253">
            <v>-683.13184000000012</v>
          </cell>
          <cell r="J253">
            <v>19991030</v>
          </cell>
          <cell r="K253" t="str">
            <v>1140305002</v>
          </cell>
          <cell r="L253" t="str">
            <v>6210401005</v>
          </cell>
          <cell r="M253" t="str">
            <v>9100000005</v>
          </cell>
        </row>
        <row r="254">
          <cell r="A254" t="str">
            <v>TA25</v>
          </cell>
          <cell r="B254">
            <v>3102010001</v>
          </cell>
          <cell r="C254" t="str">
            <v>FOSFATO DIAMONICO</v>
          </cell>
          <cell r="D254" t="str">
            <v>65</v>
          </cell>
          <cell r="E254">
            <v>870</v>
          </cell>
          <cell r="F254">
            <v>1</v>
          </cell>
          <cell r="G254">
            <v>310.2</v>
          </cell>
          <cell r="H254">
            <v>-5.3979999999999997</v>
          </cell>
          <cell r="I254">
            <v>-1674.4595999999999</v>
          </cell>
          <cell r="J254">
            <v>19991031</v>
          </cell>
          <cell r="K254" t="str">
            <v>1140305002</v>
          </cell>
          <cell r="L254" t="str">
            <v>6210401005</v>
          </cell>
        </row>
        <row r="255">
          <cell r="A255" t="str">
            <v>TA26</v>
          </cell>
          <cell r="B255">
            <v>3102010001</v>
          </cell>
          <cell r="C255" t="str">
            <v>FOSFATO DIAMONICO</v>
          </cell>
          <cell r="D255" t="str">
            <v>65</v>
          </cell>
          <cell r="E255">
            <v>866</v>
          </cell>
          <cell r="F255">
            <v>1</v>
          </cell>
          <cell r="G255">
            <v>310.2</v>
          </cell>
          <cell r="H255">
            <v>-4.05</v>
          </cell>
          <cell r="I255">
            <v>-1256.31</v>
          </cell>
          <cell r="J255">
            <v>19991031</v>
          </cell>
          <cell r="K255" t="str">
            <v>1140305002</v>
          </cell>
          <cell r="L255" t="str">
            <v>6210401005</v>
          </cell>
        </row>
        <row r="256">
          <cell r="A256" t="str">
            <v>TA28</v>
          </cell>
          <cell r="B256">
            <v>3102010001</v>
          </cell>
          <cell r="C256" t="str">
            <v>FOSFATO DIAMONICO</v>
          </cell>
          <cell r="D256" t="str">
            <v>65</v>
          </cell>
          <cell r="E256">
            <v>880</v>
          </cell>
          <cell r="F256">
            <v>3</v>
          </cell>
          <cell r="G256">
            <v>310.2</v>
          </cell>
          <cell r="H256">
            <v>-4.29</v>
          </cell>
          <cell r="I256">
            <v>-1330.758</v>
          </cell>
          <cell r="J256">
            <v>19991031</v>
          </cell>
          <cell r="K256" t="str">
            <v>1140305002</v>
          </cell>
          <cell r="L256" t="str">
            <v>6210401005</v>
          </cell>
        </row>
        <row r="257">
          <cell r="A257" t="str">
            <v>TA29</v>
          </cell>
          <cell r="B257">
            <v>3102010001</v>
          </cell>
          <cell r="C257" t="str">
            <v>FOSFATO DIAMONICO</v>
          </cell>
          <cell r="D257" t="str">
            <v>65</v>
          </cell>
          <cell r="E257">
            <v>879</v>
          </cell>
          <cell r="F257">
            <v>5</v>
          </cell>
          <cell r="G257">
            <v>310.2</v>
          </cell>
          <cell r="H257">
            <v>-12.436</v>
          </cell>
          <cell r="I257">
            <v>-3857.6471999999999</v>
          </cell>
          <cell r="J257">
            <v>19991031</v>
          </cell>
          <cell r="K257" t="str">
            <v>1140305002</v>
          </cell>
          <cell r="L257" t="str">
            <v>6210401005</v>
          </cell>
        </row>
        <row r="258">
          <cell r="A258" t="str">
            <v>TA32</v>
          </cell>
          <cell r="B258">
            <v>3102010001</v>
          </cell>
          <cell r="C258" t="str">
            <v>FOSFATO DIAMONICO</v>
          </cell>
          <cell r="D258" t="str">
            <v>65</v>
          </cell>
          <cell r="E258">
            <v>875</v>
          </cell>
          <cell r="F258">
            <v>3</v>
          </cell>
          <cell r="G258">
            <v>310.2</v>
          </cell>
          <cell r="H258">
            <v>-7.86</v>
          </cell>
          <cell r="I258">
            <v>-2438.172</v>
          </cell>
          <cell r="J258">
            <v>19991031</v>
          </cell>
          <cell r="K258" t="str">
            <v>1140305002</v>
          </cell>
          <cell r="L258" t="str">
            <v>6210401005</v>
          </cell>
        </row>
        <row r="259">
          <cell r="A259" t="str">
            <v>TA34</v>
          </cell>
          <cell r="B259">
            <v>3102010001</v>
          </cell>
          <cell r="C259" t="str">
            <v>FOSFATO DIAMONICO</v>
          </cell>
          <cell r="D259" t="str">
            <v>65</v>
          </cell>
          <cell r="E259">
            <v>882</v>
          </cell>
          <cell r="F259">
            <v>3</v>
          </cell>
          <cell r="G259">
            <v>310.2</v>
          </cell>
          <cell r="H259">
            <v>-6.2779999999999996</v>
          </cell>
          <cell r="I259">
            <v>-1947.4355999999998</v>
          </cell>
          <cell r="J259">
            <v>19991031</v>
          </cell>
          <cell r="K259" t="str">
            <v>1140305002</v>
          </cell>
          <cell r="L259" t="str">
            <v>6210401005</v>
          </cell>
        </row>
        <row r="260">
          <cell r="A260" t="str">
            <v>TG04</v>
          </cell>
          <cell r="B260">
            <v>3102010001</v>
          </cell>
          <cell r="C260" t="str">
            <v>FOSFATO DIAMONICO</v>
          </cell>
          <cell r="D260" t="str">
            <v>65</v>
          </cell>
          <cell r="E260">
            <v>863</v>
          </cell>
          <cell r="F260">
            <v>1</v>
          </cell>
          <cell r="G260">
            <v>310.2</v>
          </cell>
          <cell r="H260">
            <v>-9.73</v>
          </cell>
          <cell r="I260">
            <v>-3018.2460000000001</v>
          </cell>
          <cell r="J260">
            <v>19991031</v>
          </cell>
          <cell r="K260" t="str">
            <v>1140305002</v>
          </cell>
          <cell r="L260" t="str">
            <v>6210401005</v>
          </cell>
        </row>
        <row r="261">
          <cell r="A261" t="str">
            <v>TL04</v>
          </cell>
          <cell r="B261">
            <v>3102010001</v>
          </cell>
          <cell r="C261" t="str">
            <v>FOSFATO DIAMONICO</v>
          </cell>
          <cell r="D261" t="str">
            <v>65</v>
          </cell>
          <cell r="E261">
            <v>899</v>
          </cell>
          <cell r="F261">
            <v>2</v>
          </cell>
          <cell r="G261">
            <v>310.2</v>
          </cell>
          <cell r="H261">
            <v>-7.45</v>
          </cell>
          <cell r="I261">
            <v>-2310.9899999999998</v>
          </cell>
          <cell r="J261">
            <v>19991031</v>
          </cell>
          <cell r="K261" t="str">
            <v>1140305002</v>
          </cell>
          <cell r="L261" t="str">
            <v>6210401005</v>
          </cell>
        </row>
        <row r="262">
          <cell r="A262" t="str">
            <v>TL05</v>
          </cell>
          <cell r="B262">
            <v>3102010001</v>
          </cell>
          <cell r="C262" t="str">
            <v>FOSFATO DIAMONICO</v>
          </cell>
          <cell r="D262" t="str">
            <v>65</v>
          </cell>
          <cell r="E262">
            <v>890</v>
          </cell>
          <cell r="F262">
            <v>2</v>
          </cell>
          <cell r="G262">
            <v>310.2</v>
          </cell>
          <cell r="H262">
            <v>-6.4</v>
          </cell>
          <cell r="I262">
            <v>-1985.28</v>
          </cell>
          <cell r="J262">
            <v>19991031</v>
          </cell>
          <cell r="K262" t="str">
            <v>1140305002</v>
          </cell>
          <cell r="L262" t="str">
            <v>6210401005</v>
          </cell>
        </row>
        <row r="263">
          <cell r="A263" t="str">
            <v>TL06</v>
          </cell>
          <cell r="B263">
            <v>3102010001</v>
          </cell>
          <cell r="C263" t="str">
            <v>FOSFATO DIAMONICO</v>
          </cell>
          <cell r="D263" t="str">
            <v>65</v>
          </cell>
          <cell r="E263">
            <v>896</v>
          </cell>
          <cell r="F263">
            <v>2</v>
          </cell>
          <cell r="G263">
            <v>310.2</v>
          </cell>
          <cell r="H263">
            <v>-4.05</v>
          </cell>
          <cell r="I263">
            <v>-1256.31</v>
          </cell>
          <cell r="J263">
            <v>19991031</v>
          </cell>
          <cell r="K263" t="str">
            <v>1140305002</v>
          </cell>
          <cell r="L263" t="str">
            <v>6210401005</v>
          </cell>
        </row>
        <row r="264">
          <cell r="A264" t="str">
            <v>TL07</v>
          </cell>
          <cell r="B264">
            <v>3102010001</v>
          </cell>
          <cell r="C264" t="str">
            <v>FOSFATO DIAMONICO</v>
          </cell>
          <cell r="D264" t="str">
            <v>65</v>
          </cell>
          <cell r="E264">
            <v>894</v>
          </cell>
          <cell r="F264">
            <v>2</v>
          </cell>
          <cell r="G264">
            <v>310.2</v>
          </cell>
          <cell r="H264">
            <v>-6.85</v>
          </cell>
          <cell r="I264">
            <v>-2124.87</v>
          </cell>
          <cell r="J264">
            <v>19991031</v>
          </cell>
          <cell r="K264" t="str">
            <v>1140305002</v>
          </cell>
          <cell r="L264" t="str">
            <v>6210401005</v>
          </cell>
        </row>
        <row r="265">
          <cell r="A265" t="str">
            <v>TL08</v>
          </cell>
          <cell r="B265">
            <v>3102010001</v>
          </cell>
          <cell r="C265" t="str">
            <v>FOSFATO DIAMONICO</v>
          </cell>
          <cell r="D265" t="str">
            <v>65</v>
          </cell>
          <cell r="E265">
            <v>893</v>
          </cell>
          <cell r="F265">
            <v>2</v>
          </cell>
          <cell r="G265">
            <v>27.439</v>
          </cell>
          <cell r="H265">
            <v>-10.5</v>
          </cell>
          <cell r="I265">
            <v>-288.10950000000003</v>
          </cell>
          <cell r="J265">
            <v>19991031</v>
          </cell>
          <cell r="K265" t="str">
            <v>1140305002</v>
          </cell>
          <cell r="L265" t="str">
            <v>6210401005</v>
          </cell>
        </row>
        <row r="266">
          <cell r="A266" t="str">
            <v>TO03</v>
          </cell>
          <cell r="B266">
            <v>3102010001</v>
          </cell>
          <cell r="C266" t="str">
            <v>FOSFATO DIAMONICO</v>
          </cell>
          <cell r="D266" t="str">
            <v>S1</v>
          </cell>
          <cell r="E266">
            <v>329</v>
          </cell>
          <cell r="F266">
            <v>2</v>
          </cell>
          <cell r="G266">
            <v>318.2</v>
          </cell>
          <cell r="H266">
            <v>-4.5999999999999996</v>
          </cell>
          <cell r="I266">
            <v>-1463.7199999999998</v>
          </cell>
          <cell r="J266">
            <v>19991031</v>
          </cell>
          <cell r="K266" t="str">
            <v>1140305002</v>
          </cell>
          <cell r="L266" t="str">
            <v>6210401005</v>
          </cell>
          <cell r="M266" t="str">
            <v>9100000005</v>
          </cell>
        </row>
        <row r="267">
          <cell r="A267" t="str">
            <v>TZ01</v>
          </cell>
          <cell r="B267">
            <v>3102010001</v>
          </cell>
          <cell r="C267" t="str">
            <v>FOSFATO DIAMONICO</v>
          </cell>
          <cell r="D267" t="str">
            <v>65</v>
          </cell>
          <cell r="E267">
            <v>853</v>
          </cell>
          <cell r="F267">
            <v>1</v>
          </cell>
          <cell r="G267">
            <v>323.94299999999998</v>
          </cell>
          <cell r="H267">
            <v>-15.56</v>
          </cell>
          <cell r="I267">
            <v>-5040.5530799999997</v>
          </cell>
          <cell r="J267">
            <v>19991031</v>
          </cell>
          <cell r="K267" t="str">
            <v>1140305002</v>
          </cell>
          <cell r="L267" t="str">
            <v>6210401005</v>
          </cell>
        </row>
        <row r="268">
          <cell r="A268" t="str">
            <v>P001</v>
          </cell>
          <cell r="B268">
            <v>3102010001</v>
          </cell>
          <cell r="C268" t="str">
            <v>FOSFATO DIAMONICO</v>
          </cell>
          <cell r="D268" t="str">
            <v>L1</v>
          </cell>
          <cell r="E268">
            <v>247</v>
          </cell>
          <cell r="F268">
            <v>1</v>
          </cell>
          <cell r="G268">
            <v>310.55399999999997</v>
          </cell>
          <cell r="H268">
            <v>-0.3</v>
          </cell>
          <cell r="I268">
            <v>-93.166199999999989</v>
          </cell>
          <cell r="J268">
            <v>19991001</v>
          </cell>
          <cell r="K268" t="str">
            <v>1140325002</v>
          </cell>
          <cell r="L268" t="str">
            <v>6210401016</v>
          </cell>
          <cell r="M268" t="str">
            <v>9100000007</v>
          </cell>
        </row>
        <row r="269">
          <cell r="A269" t="str">
            <v>P001</v>
          </cell>
          <cell r="B269">
            <v>3102010001</v>
          </cell>
          <cell r="C269" t="str">
            <v>FOSFATO DIAMONICO</v>
          </cell>
          <cell r="D269" t="str">
            <v>L1</v>
          </cell>
          <cell r="E269">
            <v>249</v>
          </cell>
          <cell r="F269">
            <v>1</v>
          </cell>
          <cell r="G269">
            <v>310.55399999999997</v>
          </cell>
          <cell r="H269">
            <v>-1.6</v>
          </cell>
          <cell r="I269">
            <v>-496.88639999999998</v>
          </cell>
          <cell r="J269">
            <v>19991001</v>
          </cell>
          <cell r="K269" t="str">
            <v>1140325002</v>
          </cell>
          <cell r="L269" t="str">
            <v>6210401016</v>
          </cell>
          <cell r="M269" t="str">
            <v>9100000007</v>
          </cell>
        </row>
        <row r="270">
          <cell r="A270" t="str">
            <v>P001</v>
          </cell>
          <cell r="B270">
            <v>3102010001</v>
          </cell>
          <cell r="C270" t="str">
            <v>FOSFATO DIAMONICO</v>
          </cell>
          <cell r="D270" t="str">
            <v>L1</v>
          </cell>
          <cell r="E270">
            <v>254</v>
          </cell>
          <cell r="F270">
            <v>3</v>
          </cell>
          <cell r="G270">
            <v>310.38600000000002</v>
          </cell>
          <cell r="H270">
            <v>-1.2</v>
          </cell>
          <cell r="I270">
            <v>-372.46320000000003</v>
          </cell>
          <cell r="J270">
            <v>19991028</v>
          </cell>
          <cell r="K270" t="str">
            <v>1140325002</v>
          </cell>
          <cell r="L270" t="str">
            <v>6210401016</v>
          </cell>
          <cell r="M270" t="str">
            <v>9100000007</v>
          </cell>
        </row>
        <row r="271">
          <cell r="A271" t="str">
            <v>P001</v>
          </cell>
          <cell r="B271">
            <v>3102010001</v>
          </cell>
          <cell r="C271" t="str">
            <v>FOSFATO DIAMONICO</v>
          </cell>
          <cell r="D271" t="str">
            <v>L1</v>
          </cell>
          <cell r="E271">
            <v>256</v>
          </cell>
          <cell r="F271">
            <v>3</v>
          </cell>
          <cell r="G271">
            <v>310.38600000000002</v>
          </cell>
          <cell r="H271">
            <v>-1.8</v>
          </cell>
          <cell r="I271">
            <v>-558.6948000000001</v>
          </cell>
          <cell r="J271">
            <v>19991028</v>
          </cell>
          <cell r="K271" t="str">
            <v>1140325002</v>
          </cell>
          <cell r="L271" t="str">
            <v>6210401016</v>
          </cell>
          <cell r="M271" t="str">
            <v>9100000007</v>
          </cell>
        </row>
        <row r="272">
          <cell r="A272" t="str">
            <v>P023</v>
          </cell>
          <cell r="B272">
            <v>3102010001</v>
          </cell>
          <cell r="C272" t="str">
            <v>FOSFATO DIAMONICO</v>
          </cell>
          <cell r="D272" t="str">
            <v>B1</v>
          </cell>
          <cell r="E272">
            <v>296</v>
          </cell>
          <cell r="F272">
            <v>1</v>
          </cell>
          <cell r="G272">
            <v>322.23200000000003</v>
          </cell>
          <cell r="H272">
            <v>-0.75</v>
          </cell>
          <cell r="I272">
            <v>-241.67400000000004</v>
          </cell>
          <cell r="J272">
            <v>19991030</v>
          </cell>
          <cell r="K272" t="str">
            <v>1140325002</v>
          </cell>
          <cell r="L272" t="str">
            <v>6210401016</v>
          </cell>
          <cell r="M272" t="str">
            <v>9100000007</v>
          </cell>
        </row>
        <row r="273">
          <cell r="A273" t="str">
            <v>P023</v>
          </cell>
          <cell r="B273">
            <v>3102010001</v>
          </cell>
          <cell r="C273" t="str">
            <v>FOSFATO DIAMONICO</v>
          </cell>
          <cell r="D273" t="str">
            <v>B1</v>
          </cell>
          <cell r="E273">
            <v>297</v>
          </cell>
          <cell r="F273">
            <v>1</v>
          </cell>
          <cell r="G273">
            <v>322.23200000000003</v>
          </cell>
          <cell r="H273">
            <v>-0.92</v>
          </cell>
          <cell r="I273">
            <v>-296.45344000000006</v>
          </cell>
          <cell r="J273">
            <v>19991030</v>
          </cell>
          <cell r="K273" t="str">
            <v>1140325002</v>
          </cell>
          <cell r="L273" t="str">
            <v>6210401016</v>
          </cell>
          <cell r="M273" t="str">
            <v>9100000007</v>
          </cell>
        </row>
        <row r="274">
          <cell r="A274" t="str">
            <v>P023</v>
          </cell>
          <cell r="B274">
            <v>3102010001</v>
          </cell>
          <cell r="C274" t="str">
            <v>FOSFATO DIAMONICO</v>
          </cell>
          <cell r="D274" t="str">
            <v>B1</v>
          </cell>
          <cell r="E274">
            <v>298</v>
          </cell>
          <cell r="F274">
            <v>1</v>
          </cell>
          <cell r="G274">
            <v>322.23200000000003</v>
          </cell>
          <cell r="H274">
            <v>-1.4</v>
          </cell>
          <cell r="I274">
            <v>-451.12479999999999</v>
          </cell>
          <cell r="J274">
            <v>19991030</v>
          </cell>
          <cell r="K274" t="str">
            <v>1140325002</v>
          </cell>
          <cell r="L274" t="str">
            <v>6210401016</v>
          </cell>
          <cell r="M274" t="str">
            <v>9100000007</v>
          </cell>
        </row>
        <row r="275">
          <cell r="A275" t="str">
            <v>P023</v>
          </cell>
          <cell r="B275">
            <v>3102010001</v>
          </cell>
          <cell r="C275" t="str">
            <v>FOSFATO DIAMONICO</v>
          </cell>
          <cell r="D275" t="str">
            <v>B1</v>
          </cell>
          <cell r="E275">
            <v>299</v>
          </cell>
          <cell r="F275">
            <v>1</v>
          </cell>
          <cell r="G275">
            <v>322.23200000000003</v>
          </cell>
          <cell r="H275">
            <v>-1.55</v>
          </cell>
          <cell r="I275">
            <v>-499.45960000000008</v>
          </cell>
          <cell r="J275">
            <v>19991030</v>
          </cell>
          <cell r="K275" t="str">
            <v>1140325002</v>
          </cell>
          <cell r="L275" t="str">
            <v>6210401016</v>
          </cell>
          <cell r="M275" t="str">
            <v>9100000007</v>
          </cell>
        </row>
        <row r="276">
          <cell r="A276" t="str">
            <v>P001</v>
          </cell>
          <cell r="B276">
            <v>3102010001</v>
          </cell>
          <cell r="C276" t="str">
            <v>FOSFATO DIAMONICO</v>
          </cell>
          <cell r="D276" t="str">
            <v>L1</v>
          </cell>
          <cell r="E276">
            <v>248</v>
          </cell>
          <cell r="F276">
            <v>1</v>
          </cell>
          <cell r="G276">
            <v>310.55399999999997</v>
          </cell>
          <cell r="H276">
            <v>-1.4</v>
          </cell>
          <cell r="I276">
            <v>-434.77559999999994</v>
          </cell>
          <cell r="J276">
            <v>19991001</v>
          </cell>
          <cell r="K276" t="str">
            <v>1140335002</v>
          </cell>
          <cell r="L276" t="str">
            <v>6210401015</v>
          </cell>
          <cell r="M276" t="str">
            <v>9100000015</v>
          </cell>
        </row>
        <row r="277">
          <cell r="A277" t="str">
            <v>P001</v>
          </cell>
          <cell r="B277">
            <v>3102010001</v>
          </cell>
          <cell r="C277" t="str">
            <v>FOSFATO DIAMONICO</v>
          </cell>
          <cell r="D277" t="str">
            <v>L1</v>
          </cell>
          <cell r="E277">
            <v>255</v>
          </cell>
          <cell r="F277">
            <v>2</v>
          </cell>
          <cell r="G277">
            <v>310.38600000000002</v>
          </cell>
          <cell r="H277">
            <v>-1.45</v>
          </cell>
          <cell r="I277">
            <v>-450.05970000000002</v>
          </cell>
          <cell r="J277">
            <v>19991028</v>
          </cell>
          <cell r="K277" t="str">
            <v>1140335002</v>
          </cell>
          <cell r="L277" t="str">
            <v>6210401015</v>
          </cell>
          <cell r="M277" t="str">
            <v>9100000015</v>
          </cell>
        </row>
        <row r="278">
          <cell r="A278" t="str">
            <v>P001</v>
          </cell>
          <cell r="B278">
            <v>3102010001</v>
          </cell>
          <cell r="C278" t="str">
            <v>FOSFATO DIAMONICO</v>
          </cell>
          <cell r="D278" t="str">
            <v>L1</v>
          </cell>
          <cell r="E278">
            <v>259</v>
          </cell>
          <cell r="F278">
            <v>2</v>
          </cell>
          <cell r="G278">
            <v>310.38600000000002</v>
          </cell>
          <cell r="H278">
            <v>-0.1</v>
          </cell>
          <cell r="I278">
            <v>-31.038600000000002</v>
          </cell>
          <cell r="J278">
            <v>19991030</v>
          </cell>
          <cell r="K278" t="str">
            <v>1241506009</v>
          </cell>
          <cell r="L278" t="str">
            <v>6210401019</v>
          </cell>
          <cell r="M278" t="str">
            <v>9200000007</v>
          </cell>
        </row>
        <row r="279">
          <cell r="A279" t="str">
            <v>P023</v>
          </cell>
          <cell r="B279">
            <v>3102010002</v>
          </cell>
          <cell r="C279" t="str">
            <v>FOSFATO MONOAMONICO</v>
          </cell>
          <cell r="D279" t="str">
            <v>B1</v>
          </cell>
          <cell r="E279">
            <v>238</v>
          </cell>
          <cell r="F279">
            <v>7</v>
          </cell>
          <cell r="G279">
            <v>310.2</v>
          </cell>
          <cell r="H279">
            <v>-5</v>
          </cell>
          <cell r="I279">
            <v>-1551</v>
          </cell>
          <cell r="J279">
            <v>19991030</v>
          </cell>
          <cell r="K279" t="str">
            <v>1140305002</v>
          </cell>
          <cell r="L279" t="str">
            <v>6210401005</v>
          </cell>
          <cell r="M279" t="str">
            <v>9100000005</v>
          </cell>
        </row>
        <row r="280">
          <cell r="A280" t="str">
            <v>P023</v>
          </cell>
          <cell r="B280">
            <v>3102010002</v>
          </cell>
          <cell r="C280" t="str">
            <v>FOSFATO MONOAMONICO</v>
          </cell>
          <cell r="D280" t="str">
            <v>B1</v>
          </cell>
          <cell r="E280">
            <v>239</v>
          </cell>
          <cell r="F280">
            <v>8</v>
          </cell>
          <cell r="G280">
            <v>310.2</v>
          </cell>
          <cell r="H280">
            <v>-2.75</v>
          </cell>
          <cell r="I280">
            <v>-853.05</v>
          </cell>
          <cell r="J280">
            <v>19991030</v>
          </cell>
          <cell r="K280" t="str">
            <v>1140305002</v>
          </cell>
          <cell r="L280" t="str">
            <v>6210401005</v>
          </cell>
          <cell r="M280" t="str">
            <v>9100000005</v>
          </cell>
        </row>
        <row r="281">
          <cell r="A281" t="str">
            <v>P023</v>
          </cell>
          <cell r="B281">
            <v>3102010002</v>
          </cell>
          <cell r="C281" t="str">
            <v>FOSFATO MONOAMONICO</v>
          </cell>
          <cell r="D281" t="str">
            <v>B1</v>
          </cell>
          <cell r="E281">
            <v>242</v>
          </cell>
          <cell r="F281">
            <v>7</v>
          </cell>
          <cell r="G281">
            <v>310.2</v>
          </cell>
          <cell r="H281">
            <v>-1.35</v>
          </cell>
          <cell r="I281">
            <v>-418.77000000000004</v>
          </cell>
          <cell r="J281">
            <v>19991030</v>
          </cell>
          <cell r="K281" t="str">
            <v>1140305002</v>
          </cell>
          <cell r="L281" t="str">
            <v>6210401005</v>
          </cell>
          <cell r="M281" t="str">
            <v>9100000005</v>
          </cell>
        </row>
        <row r="282">
          <cell r="A282" t="str">
            <v>P023</v>
          </cell>
          <cell r="B282">
            <v>3102010002</v>
          </cell>
          <cell r="C282" t="str">
            <v>FOSFATO MONOAMONICO</v>
          </cell>
          <cell r="D282" t="str">
            <v>B1</v>
          </cell>
          <cell r="E282">
            <v>243</v>
          </cell>
          <cell r="F282">
            <v>7</v>
          </cell>
          <cell r="G282">
            <v>310.2</v>
          </cell>
          <cell r="H282">
            <v>-1.6</v>
          </cell>
          <cell r="I282">
            <v>-496.32</v>
          </cell>
          <cell r="J282">
            <v>19991030</v>
          </cell>
          <cell r="K282" t="str">
            <v>1140305002</v>
          </cell>
          <cell r="L282" t="str">
            <v>6210401005</v>
          </cell>
          <cell r="M282" t="str">
            <v>9100000005</v>
          </cell>
        </row>
        <row r="283">
          <cell r="A283" t="str">
            <v>P023</v>
          </cell>
          <cell r="B283">
            <v>3102010002</v>
          </cell>
          <cell r="C283" t="str">
            <v>FOSFATO MONOAMONICO</v>
          </cell>
          <cell r="D283" t="str">
            <v>B1</v>
          </cell>
          <cell r="E283">
            <v>244</v>
          </cell>
          <cell r="F283">
            <v>7</v>
          </cell>
          <cell r="G283">
            <v>310.2</v>
          </cell>
          <cell r="H283">
            <v>-1.6</v>
          </cell>
          <cell r="I283">
            <v>-496.32</v>
          </cell>
          <cell r="J283">
            <v>19991030</v>
          </cell>
          <cell r="K283" t="str">
            <v>1140305002</v>
          </cell>
          <cell r="L283" t="str">
            <v>6210401005</v>
          </cell>
          <cell r="M283" t="str">
            <v>9100000005</v>
          </cell>
        </row>
        <row r="284">
          <cell r="A284" t="str">
            <v>P023</v>
          </cell>
          <cell r="B284">
            <v>3102010002</v>
          </cell>
          <cell r="C284" t="str">
            <v>FOSFATO MONOAMONICO</v>
          </cell>
          <cell r="D284" t="str">
            <v>B1</v>
          </cell>
          <cell r="E284">
            <v>245</v>
          </cell>
          <cell r="F284">
            <v>6</v>
          </cell>
          <cell r="G284">
            <v>310.2</v>
          </cell>
          <cell r="H284">
            <v>-1.7</v>
          </cell>
          <cell r="I284">
            <v>-527.33999999999992</v>
          </cell>
          <cell r="J284">
            <v>19991030</v>
          </cell>
          <cell r="K284" t="str">
            <v>1140305002</v>
          </cell>
          <cell r="L284" t="str">
            <v>6210401005</v>
          </cell>
          <cell r="M284" t="str">
            <v>9100000005</v>
          </cell>
        </row>
        <row r="285">
          <cell r="A285" t="str">
            <v>P023</v>
          </cell>
          <cell r="B285">
            <v>3102010002</v>
          </cell>
          <cell r="C285" t="str">
            <v>FOSFATO MONOAMONICO</v>
          </cell>
          <cell r="D285" t="str">
            <v>B1</v>
          </cell>
          <cell r="E285">
            <v>246</v>
          </cell>
          <cell r="F285">
            <v>6</v>
          </cell>
          <cell r="G285">
            <v>310.2</v>
          </cell>
          <cell r="H285">
            <v>-1.24</v>
          </cell>
          <cell r="I285">
            <v>-384.64799999999997</v>
          </cell>
          <cell r="J285">
            <v>19991030</v>
          </cell>
          <cell r="K285" t="str">
            <v>1140305002</v>
          </cell>
          <cell r="L285" t="str">
            <v>6210401005</v>
          </cell>
          <cell r="M285" t="str">
            <v>9100000005</v>
          </cell>
        </row>
        <row r="286">
          <cell r="A286" t="str">
            <v>P014</v>
          </cell>
          <cell r="B286">
            <v>3102010009</v>
          </cell>
          <cell r="C286" t="str">
            <v>UREA GRANULADA</v>
          </cell>
          <cell r="D286" t="str">
            <v>S1</v>
          </cell>
          <cell r="E286">
            <v>304</v>
          </cell>
          <cell r="F286">
            <v>2</v>
          </cell>
          <cell r="G286">
            <v>201.95</v>
          </cell>
          <cell r="H286">
            <v>-8.25</v>
          </cell>
          <cell r="I286">
            <v>-1666.0874999999999</v>
          </cell>
          <cell r="J286">
            <v>19991031</v>
          </cell>
          <cell r="K286" t="str">
            <v>1140305002</v>
          </cell>
          <cell r="L286" t="str">
            <v>6210401005</v>
          </cell>
          <cell r="M286" t="str">
            <v>9100000005</v>
          </cell>
        </row>
        <row r="287">
          <cell r="A287" t="str">
            <v>P014</v>
          </cell>
          <cell r="B287">
            <v>3102010009</v>
          </cell>
          <cell r="C287" t="str">
            <v>UREA GRANULADA</v>
          </cell>
          <cell r="D287" t="str">
            <v>S1</v>
          </cell>
          <cell r="E287">
            <v>305</v>
          </cell>
          <cell r="F287">
            <v>1</v>
          </cell>
          <cell r="G287">
            <v>201.95</v>
          </cell>
          <cell r="H287">
            <v>-5.95</v>
          </cell>
          <cell r="I287">
            <v>-1201.6025</v>
          </cell>
          <cell r="J287">
            <v>19991031</v>
          </cell>
          <cell r="K287" t="str">
            <v>1140305002</v>
          </cell>
          <cell r="L287" t="str">
            <v>6210401005</v>
          </cell>
          <cell r="M287" t="str">
            <v>9100000005</v>
          </cell>
        </row>
        <row r="288">
          <cell r="A288" t="str">
            <v>P014</v>
          </cell>
          <cell r="B288">
            <v>3102010009</v>
          </cell>
          <cell r="C288" t="str">
            <v>UREA GRANULADA</v>
          </cell>
          <cell r="D288" t="str">
            <v>S1</v>
          </cell>
          <cell r="E288">
            <v>306</v>
          </cell>
          <cell r="F288">
            <v>1</v>
          </cell>
          <cell r="G288">
            <v>201.95</v>
          </cell>
          <cell r="H288">
            <v>-16.8</v>
          </cell>
          <cell r="I288">
            <v>-3392.7599999999998</v>
          </cell>
          <cell r="J288">
            <v>19991031</v>
          </cell>
          <cell r="K288" t="str">
            <v>1140305002</v>
          </cell>
          <cell r="L288" t="str">
            <v>6210401005</v>
          </cell>
          <cell r="M288" t="str">
            <v>9100000005</v>
          </cell>
        </row>
        <row r="289">
          <cell r="A289" t="str">
            <v>P014</v>
          </cell>
          <cell r="B289">
            <v>3102010009</v>
          </cell>
          <cell r="C289" t="str">
            <v>UREA GRANULADA</v>
          </cell>
          <cell r="D289" t="str">
            <v>S1</v>
          </cell>
          <cell r="E289">
            <v>307</v>
          </cell>
          <cell r="F289">
            <v>1</v>
          </cell>
          <cell r="G289">
            <v>201.95</v>
          </cell>
          <cell r="H289">
            <v>-12.7</v>
          </cell>
          <cell r="I289">
            <v>-2564.7649999999999</v>
          </cell>
          <cell r="J289">
            <v>19991031</v>
          </cell>
          <cell r="K289" t="str">
            <v>1140305002</v>
          </cell>
          <cell r="L289" t="str">
            <v>6210401005</v>
          </cell>
          <cell r="M289" t="str">
            <v>9100000005</v>
          </cell>
        </row>
        <row r="290">
          <cell r="A290" t="str">
            <v>TA25</v>
          </cell>
          <cell r="B290">
            <v>3102010009</v>
          </cell>
          <cell r="C290" t="str">
            <v>UREA GRANULADA</v>
          </cell>
          <cell r="D290" t="str">
            <v>65</v>
          </cell>
          <cell r="E290">
            <v>870</v>
          </cell>
          <cell r="F290">
            <v>2</v>
          </cell>
          <cell r="G290">
            <v>195.7</v>
          </cell>
          <cell r="H290">
            <v>-5.0549999999999997</v>
          </cell>
          <cell r="I290">
            <v>-989.26349999999991</v>
          </cell>
          <cell r="J290">
            <v>19991031</v>
          </cell>
          <cell r="K290" t="str">
            <v>1140305002</v>
          </cell>
          <cell r="L290" t="str">
            <v>6210401005</v>
          </cell>
        </row>
        <row r="291">
          <cell r="A291" t="str">
            <v>MF23</v>
          </cell>
          <cell r="B291">
            <v>3102010010</v>
          </cell>
          <cell r="C291" t="str">
            <v>UREA PERLADA</v>
          </cell>
          <cell r="D291" t="str">
            <v>61</v>
          </cell>
          <cell r="E291">
            <v>636</v>
          </cell>
          <cell r="F291">
            <v>1</v>
          </cell>
          <cell r="G291">
            <v>343.2</v>
          </cell>
          <cell r="H291">
            <v>-81.138999999999996</v>
          </cell>
          <cell r="I291">
            <v>-27846.904799999997</v>
          </cell>
          <cell r="J291">
            <v>19991031</v>
          </cell>
          <cell r="K291" t="str">
            <v>1140301002</v>
          </cell>
          <cell r="L291" t="str">
            <v>6210401001</v>
          </cell>
        </row>
        <row r="292">
          <cell r="A292" t="str">
            <v>TG18</v>
          </cell>
          <cell r="B292">
            <v>3102010010</v>
          </cell>
          <cell r="C292" t="str">
            <v>UREA PERLADA</v>
          </cell>
          <cell r="D292" t="str">
            <v>61</v>
          </cell>
          <cell r="E292">
            <v>634</v>
          </cell>
          <cell r="F292">
            <v>1</v>
          </cell>
          <cell r="G292">
            <v>169</v>
          </cell>
          <cell r="H292">
            <v>-27.4</v>
          </cell>
          <cell r="I292">
            <v>-4630.5999999999995</v>
          </cell>
          <cell r="J292">
            <v>19991031</v>
          </cell>
          <cell r="K292" t="str">
            <v>1140301002</v>
          </cell>
          <cell r="L292" t="str">
            <v>6210401001</v>
          </cell>
        </row>
        <row r="293">
          <cell r="A293" t="str">
            <v>TG29</v>
          </cell>
          <cell r="B293">
            <v>3102010010</v>
          </cell>
          <cell r="C293" t="str">
            <v>UREA PERLADA</v>
          </cell>
          <cell r="D293" t="str">
            <v>61</v>
          </cell>
          <cell r="E293">
            <v>605</v>
          </cell>
          <cell r="F293">
            <v>1</v>
          </cell>
          <cell r="G293">
            <v>169</v>
          </cell>
          <cell r="H293">
            <v>-15.7</v>
          </cell>
          <cell r="I293">
            <v>-2653.2999999999997</v>
          </cell>
          <cell r="J293">
            <v>19991007</v>
          </cell>
          <cell r="K293" t="str">
            <v>1140301002</v>
          </cell>
          <cell r="L293" t="str">
            <v>6210401001</v>
          </cell>
        </row>
        <row r="294">
          <cell r="A294" t="str">
            <v>TG30</v>
          </cell>
          <cell r="B294">
            <v>3102010010</v>
          </cell>
          <cell r="C294" t="str">
            <v>UREA PERLADA</v>
          </cell>
          <cell r="D294" t="str">
            <v>61</v>
          </cell>
          <cell r="E294">
            <v>607</v>
          </cell>
          <cell r="F294">
            <v>1</v>
          </cell>
          <cell r="G294">
            <v>169</v>
          </cell>
          <cell r="H294">
            <v>-20.440000000000001</v>
          </cell>
          <cell r="I294">
            <v>-3454.36</v>
          </cell>
          <cell r="J294">
            <v>19991007</v>
          </cell>
          <cell r="K294" t="str">
            <v>1140301002</v>
          </cell>
          <cell r="L294" t="str">
            <v>6210401001</v>
          </cell>
        </row>
        <row r="295">
          <cell r="A295" t="str">
            <v>TG30</v>
          </cell>
          <cell r="B295">
            <v>3102010010</v>
          </cell>
          <cell r="C295" t="str">
            <v>UREA PERLADA</v>
          </cell>
          <cell r="D295" t="str">
            <v>61</v>
          </cell>
          <cell r="E295">
            <v>631</v>
          </cell>
          <cell r="F295">
            <v>2</v>
          </cell>
          <cell r="G295">
            <v>169</v>
          </cell>
          <cell r="H295">
            <v>-4.6100000000000003</v>
          </cell>
          <cell r="I295">
            <v>-779.09</v>
          </cell>
          <cell r="J295">
            <v>19991031</v>
          </cell>
          <cell r="K295" t="str">
            <v>1140301002</v>
          </cell>
          <cell r="L295" t="str">
            <v>6210401001</v>
          </cell>
        </row>
        <row r="296">
          <cell r="A296" t="str">
            <v>EA01</v>
          </cell>
          <cell r="B296">
            <v>3102010010</v>
          </cell>
          <cell r="C296" t="str">
            <v>UREA PERLADA</v>
          </cell>
          <cell r="D296" t="str">
            <v>65</v>
          </cell>
          <cell r="E296">
            <v>918</v>
          </cell>
          <cell r="F296">
            <v>2</v>
          </cell>
          <cell r="G296">
            <v>169</v>
          </cell>
          <cell r="H296">
            <v>-13.89</v>
          </cell>
          <cell r="I296">
            <v>-2347.4100000000003</v>
          </cell>
          <cell r="J296">
            <v>19991031</v>
          </cell>
          <cell r="K296" t="str">
            <v>1140305002</v>
          </cell>
          <cell r="L296" t="str">
            <v>6210401005</v>
          </cell>
        </row>
        <row r="297">
          <cell r="A297" t="str">
            <v>P014</v>
          </cell>
          <cell r="B297">
            <v>3102010010</v>
          </cell>
          <cell r="C297" t="str">
            <v>UREA PERLADA</v>
          </cell>
          <cell r="D297" t="str">
            <v>S1</v>
          </cell>
          <cell r="E297">
            <v>304</v>
          </cell>
          <cell r="F297">
            <v>3</v>
          </cell>
          <cell r="G297">
            <v>177</v>
          </cell>
          <cell r="H297">
            <v>-2.25</v>
          </cell>
          <cell r="I297">
            <v>-398.25</v>
          </cell>
          <cell r="J297">
            <v>19991031</v>
          </cell>
          <cell r="K297" t="str">
            <v>1140305002</v>
          </cell>
          <cell r="L297" t="str">
            <v>6210401005</v>
          </cell>
          <cell r="M297" t="str">
            <v>9100000005</v>
          </cell>
        </row>
        <row r="298">
          <cell r="A298" t="str">
            <v>P023</v>
          </cell>
          <cell r="B298">
            <v>3102010010</v>
          </cell>
          <cell r="C298" t="str">
            <v>UREA PERLADA</v>
          </cell>
          <cell r="D298" t="str">
            <v>B1</v>
          </cell>
          <cell r="E298">
            <v>238</v>
          </cell>
          <cell r="F298">
            <v>6</v>
          </cell>
          <cell r="G298">
            <v>228.64599999999999</v>
          </cell>
          <cell r="H298">
            <v>-9.5</v>
          </cell>
          <cell r="I298">
            <v>-2172.1369999999997</v>
          </cell>
          <cell r="J298">
            <v>19991030</v>
          </cell>
          <cell r="K298" t="str">
            <v>1140305002</v>
          </cell>
          <cell r="L298" t="str">
            <v>6210401005</v>
          </cell>
          <cell r="M298" t="str">
            <v>9100000005</v>
          </cell>
        </row>
        <row r="299">
          <cell r="A299" t="str">
            <v>P023</v>
          </cell>
          <cell r="B299">
            <v>3102010010</v>
          </cell>
          <cell r="C299" t="str">
            <v>UREA PERLADA</v>
          </cell>
          <cell r="D299" t="str">
            <v>B1</v>
          </cell>
          <cell r="E299">
            <v>239</v>
          </cell>
          <cell r="F299">
            <v>7</v>
          </cell>
          <cell r="G299">
            <v>228.64599999999999</v>
          </cell>
          <cell r="H299">
            <v>-5.7</v>
          </cell>
          <cell r="I299">
            <v>-1303.2821999999999</v>
          </cell>
          <cell r="J299">
            <v>19991030</v>
          </cell>
          <cell r="K299" t="str">
            <v>1140305002</v>
          </cell>
          <cell r="L299" t="str">
            <v>6210401005</v>
          </cell>
          <cell r="M299" t="str">
            <v>9100000005</v>
          </cell>
        </row>
        <row r="300">
          <cell r="A300" t="str">
            <v>P023</v>
          </cell>
          <cell r="B300">
            <v>3102010010</v>
          </cell>
          <cell r="C300" t="str">
            <v>UREA PERLADA</v>
          </cell>
          <cell r="D300" t="str">
            <v>B1</v>
          </cell>
          <cell r="E300">
            <v>242</v>
          </cell>
          <cell r="F300">
            <v>6</v>
          </cell>
          <cell r="G300">
            <v>228.64599999999999</v>
          </cell>
          <cell r="H300">
            <v>-2.4300000000000002</v>
          </cell>
          <cell r="I300">
            <v>-555.60978</v>
          </cell>
          <cell r="J300">
            <v>19991030</v>
          </cell>
          <cell r="K300" t="str">
            <v>1140305002</v>
          </cell>
          <cell r="L300" t="str">
            <v>6210401005</v>
          </cell>
          <cell r="M300" t="str">
            <v>9100000005</v>
          </cell>
        </row>
        <row r="301">
          <cell r="A301" t="str">
            <v>P023</v>
          </cell>
          <cell r="B301">
            <v>3102010010</v>
          </cell>
          <cell r="C301" t="str">
            <v>UREA PERLADA</v>
          </cell>
          <cell r="D301" t="str">
            <v>B1</v>
          </cell>
          <cell r="E301">
            <v>243</v>
          </cell>
          <cell r="F301">
            <v>6</v>
          </cell>
          <cell r="G301">
            <v>228.64599999999999</v>
          </cell>
          <cell r="H301">
            <v>-2.87</v>
          </cell>
          <cell r="I301">
            <v>-656.21402</v>
          </cell>
          <cell r="J301">
            <v>19991030</v>
          </cell>
          <cell r="K301" t="str">
            <v>1140305002</v>
          </cell>
          <cell r="L301" t="str">
            <v>6210401005</v>
          </cell>
          <cell r="M301" t="str">
            <v>9100000005</v>
          </cell>
        </row>
        <row r="302">
          <cell r="A302" t="str">
            <v>P023</v>
          </cell>
          <cell r="B302">
            <v>3102010010</v>
          </cell>
          <cell r="C302" t="str">
            <v>UREA PERLADA</v>
          </cell>
          <cell r="D302" t="str">
            <v>B1</v>
          </cell>
          <cell r="E302">
            <v>244</v>
          </cell>
          <cell r="F302">
            <v>5</v>
          </cell>
          <cell r="G302">
            <v>228.64599999999999</v>
          </cell>
          <cell r="H302">
            <v>-13.9</v>
          </cell>
          <cell r="I302">
            <v>-3178.1794</v>
          </cell>
          <cell r="J302">
            <v>19991030</v>
          </cell>
          <cell r="K302" t="str">
            <v>1140305002</v>
          </cell>
          <cell r="L302" t="str">
            <v>6210401005</v>
          </cell>
          <cell r="M302" t="str">
            <v>9100000005</v>
          </cell>
        </row>
        <row r="303">
          <cell r="A303" t="str">
            <v>P023</v>
          </cell>
          <cell r="B303">
            <v>3102010010</v>
          </cell>
          <cell r="C303" t="str">
            <v>UREA PERLADA</v>
          </cell>
          <cell r="D303" t="str">
            <v>B1</v>
          </cell>
          <cell r="E303">
            <v>245</v>
          </cell>
          <cell r="F303">
            <v>5</v>
          </cell>
          <cell r="G303">
            <v>228.64599999999999</v>
          </cell>
          <cell r="H303">
            <v>-2.7</v>
          </cell>
          <cell r="I303">
            <v>-617.3442</v>
          </cell>
          <cell r="J303">
            <v>19991030</v>
          </cell>
          <cell r="K303" t="str">
            <v>1140305002</v>
          </cell>
          <cell r="L303" t="str">
            <v>6210401005</v>
          </cell>
          <cell r="M303" t="str">
            <v>9100000005</v>
          </cell>
        </row>
        <row r="304">
          <cell r="A304" t="str">
            <v>P023</v>
          </cell>
          <cell r="B304">
            <v>3102010010</v>
          </cell>
          <cell r="C304" t="str">
            <v>UREA PERLADA</v>
          </cell>
          <cell r="D304" t="str">
            <v>B1</v>
          </cell>
          <cell r="E304">
            <v>246</v>
          </cell>
          <cell r="F304">
            <v>5</v>
          </cell>
          <cell r="G304">
            <v>228.64599999999999</v>
          </cell>
          <cell r="H304">
            <v>-2.5</v>
          </cell>
          <cell r="I304">
            <v>-571.61500000000001</v>
          </cell>
          <cell r="J304">
            <v>19991030</v>
          </cell>
          <cell r="K304" t="str">
            <v>1140305002</v>
          </cell>
          <cell r="L304" t="str">
            <v>6210401005</v>
          </cell>
          <cell r="M304" t="str">
            <v>9100000005</v>
          </cell>
        </row>
        <row r="305">
          <cell r="A305" t="str">
            <v>P023</v>
          </cell>
          <cell r="B305">
            <v>3102010010</v>
          </cell>
          <cell r="C305" t="str">
            <v>UREA PERLADA</v>
          </cell>
          <cell r="D305" t="str">
            <v>B1</v>
          </cell>
          <cell r="E305">
            <v>247</v>
          </cell>
          <cell r="F305">
            <v>5</v>
          </cell>
          <cell r="G305">
            <v>228.64599999999999</v>
          </cell>
          <cell r="H305">
            <v>-1.74</v>
          </cell>
          <cell r="I305">
            <v>-397.84403999999995</v>
          </cell>
          <cell r="J305">
            <v>19991030</v>
          </cell>
          <cell r="K305" t="str">
            <v>1140305002</v>
          </cell>
          <cell r="L305" t="str">
            <v>6210401005</v>
          </cell>
          <cell r="M305" t="str">
            <v>9100000005</v>
          </cell>
        </row>
        <row r="306">
          <cell r="A306" t="str">
            <v>P023</v>
          </cell>
          <cell r="B306">
            <v>3102010010</v>
          </cell>
          <cell r="C306" t="str">
            <v>UREA PERLADA</v>
          </cell>
          <cell r="D306" t="str">
            <v>B1</v>
          </cell>
          <cell r="E306">
            <v>248</v>
          </cell>
          <cell r="F306">
            <v>5</v>
          </cell>
          <cell r="G306">
            <v>228.64599999999999</v>
          </cell>
          <cell r="H306">
            <v>-1</v>
          </cell>
          <cell r="I306">
            <v>-228.64599999999999</v>
          </cell>
          <cell r="J306">
            <v>19991030</v>
          </cell>
          <cell r="K306" t="str">
            <v>1140305002</v>
          </cell>
          <cell r="L306" t="str">
            <v>6210401005</v>
          </cell>
          <cell r="M306" t="str">
            <v>9100000005</v>
          </cell>
        </row>
        <row r="307">
          <cell r="A307" t="str">
            <v>TA27</v>
          </cell>
          <cell r="B307">
            <v>3102010010</v>
          </cell>
          <cell r="C307" t="str">
            <v>UREA PERLADA</v>
          </cell>
          <cell r="D307" t="str">
            <v>65</v>
          </cell>
          <cell r="E307">
            <v>878</v>
          </cell>
          <cell r="F307">
            <v>1</v>
          </cell>
          <cell r="G307">
            <v>169</v>
          </cell>
          <cell r="H307">
            <v>-2.0750000000000002</v>
          </cell>
          <cell r="I307">
            <v>-350.67500000000001</v>
          </cell>
          <cell r="J307">
            <v>19991031</v>
          </cell>
          <cell r="K307" t="str">
            <v>1140305002</v>
          </cell>
          <cell r="L307" t="str">
            <v>6210401005</v>
          </cell>
        </row>
        <row r="308">
          <cell r="A308" t="str">
            <v>P009</v>
          </cell>
          <cell r="B308">
            <v>3102010010</v>
          </cell>
          <cell r="C308" t="str">
            <v>UREA PERLADA</v>
          </cell>
          <cell r="D308" t="str">
            <v>O1</v>
          </cell>
          <cell r="E308">
            <v>105</v>
          </cell>
          <cell r="F308">
            <v>2</v>
          </cell>
          <cell r="G308">
            <v>178</v>
          </cell>
          <cell r="H308">
            <v>-0.3</v>
          </cell>
          <cell r="I308">
            <v>-53.4</v>
          </cell>
          <cell r="J308">
            <v>19991004</v>
          </cell>
          <cell r="K308" t="str">
            <v>5110201016</v>
          </cell>
          <cell r="L308" t="str">
            <v>6210401019</v>
          </cell>
          <cell r="M308" t="str">
            <v>9200000002</v>
          </cell>
        </row>
        <row r="309">
          <cell r="A309" t="str">
            <v>P009</v>
          </cell>
          <cell r="B309">
            <v>3102010010</v>
          </cell>
          <cell r="C309" t="str">
            <v>UREA PERLADA</v>
          </cell>
          <cell r="D309" t="str">
            <v>O1</v>
          </cell>
          <cell r="E309">
            <v>107</v>
          </cell>
          <cell r="F309">
            <v>2</v>
          </cell>
          <cell r="G309">
            <v>178</v>
          </cell>
          <cell r="H309">
            <v>-0.14000000000000001</v>
          </cell>
          <cell r="I309">
            <v>-24.92</v>
          </cell>
          <cell r="J309">
            <v>19991011</v>
          </cell>
          <cell r="K309" t="str">
            <v>5110201016</v>
          </cell>
          <cell r="L309" t="str">
            <v>6210401019</v>
          </cell>
          <cell r="M309" t="str">
            <v>9200000002</v>
          </cell>
        </row>
        <row r="310">
          <cell r="A310" t="str">
            <v>P009</v>
          </cell>
          <cell r="B310">
            <v>3102010010</v>
          </cell>
          <cell r="C310" t="str">
            <v>UREA PERLADA</v>
          </cell>
          <cell r="D310" t="str">
            <v>O1</v>
          </cell>
          <cell r="E310">
            <v>109</v>
          </cell>
          <cell r="F310">
            <v>2</v>
          </cell>
          <cell r="G310">
            <v>178</v>
          </cell>
          <cell r="H310">
            <v>-0.4</v>
          </cell>
          <cell r="I310">
            <v>-71.2</v>
          </cell>
          <cell r="J310">
            <v>19991018</v>
          </cell>
          <cell r="K310" t="str">
            <v>5110201016</v>
          </cell>
          <cell r="L310" t="str">
            <v>6210401019</v>
          </cell>
          <cell r="M310" t="str">
            <v>9200000002</v>
          </cell>
        </row>
        <row r="311">
          <cell r="A311" t="str">
            <v>P009</v>
          </cell>
          <cell r="B311">
            <v>3102010010</v>
          </cell>
          <cell r="C311" t="str">
            <v>UREA PERLADA</v>
          </cell>
          <cell r="D311" t="str">
            <v>O1</v>
          </cell>
          <cell r="E311">
            <v>111</v>
          </cell>
          <cell r="F311">
            <v>2</v>
          </cell>
          <cell r="G311">
            <v>178</v>
          </cell>
          <cell r="H311">
            <v>-0.4</v>
          </cell>
          <cell r="I311">
            <v>-71.2</v>
          </cell>
          <cell r="J311">
            <v>19991026</v>
          </cell>
          <cell r="K311" t="str">
            <v>5110201016</v>
          </cell>
          <cell r="L311" t="str">
            <v>6210401019</v>
          </cell>
          <cell r="M311" t="str">
            <v>9200000002</v>
          </cell>
        </row>
        <row r="312">
          <cell r="A312" t="str">
            <v>P014</v>
          </cell>
          <cell r="B312">
            <v>3102010018</v>
          </cell>
          <cell r="C312" t="str">
            <v>COMPUESTO N.P.K</v>
          </cell>
          <cell r="D312" t="str">
            <v>S1</v>
          </cell>
          <cell r="E312">
            <v>310</v>
          </cell>
          <cell r="F312">
            <v>1</v>
          </cell>
          <cell r="G312">
            <v>315</v>
          </cell>
          <cell r="H312">
            <v>-2.5</v>
          </cell>
          <cell r="I312">
            <v>-787.5</v>
          </cell>
          <cell r="J312">
            <v>19991031</v>
          </cell>
          <cell r="K312" t="str">
            <v>1140305002</v>
          </cell>
          <cell r="L312" t="str">
            <v>6210401005</v>
          </cell>
          <cell r="M312" t="str">
            <v>9100000005</v>
          </cell>
        </row>
        <row r="313">
          <cell r="A313" t="str">
            <v>P014</v>
          </cell>
          <cell r="B313">
            <v>3102010018</v>
          </cell>
          <cell r="C313" t="str">
            <v>COMPUESTO N.P.K</v>
          </cell>
          <cell r="D313" t="str">
            <v>S1</v>
          </cell>
          <cell r="E313">
            <v>311</v>
          </cell>
          <cell r="F313">
            <v>1</v>
          </cell>
          <cell r="G313">
            <v>315</v>
          </cell>
          <cell r="H313">
            <v>-6.1</v>
          </cell>
          <cell r="I313">
            <v>-1921.5</v>
          </cell>
          <cell r="J313">
            <v>19991031</v>
          </cell>
          <cell r="K313" t="str">
            <v>1140305002</v>
          </cell>
          <cell r="L313" t="str">
            <v>6210401005</v>
          </cell>
          <cell r="M313" t="str">
            <v>9100000005</v>
          </cell>
        </row>
        <row r="314">
          <cell r="A314" t="str">
            <v>P014</v>
          </cell>
          <cell r="B314">
            <v>3102010018</v>
          </cell>
          <cell r="C314" t="str">
            <v>COMPUESTO N.P.K</v>
          </cell>
          <cell r="D314" t="str">
            <v>S1</v>
          </cell>
          <cell r="E314">
            <v>312</v>
          </cell>
          <cell r="F314">
            <v>1</v>
          </cell>
          <cell r="G314">
            <v>315</v>
          </cell>
          <cell r="H314">
            <v>-1.5</v>
          </cell>
          <cell r="I314">
            <v>-472.5</v>
          </cell>
          <cell r="J314">
            <v>19991031</v>
          </cell>
          <cell r="K314" t="str">
            <v>1140305002</v>
          </cell>
          <cell r="L314" t="str">
            <v>6210401005</v>
          </cell>
          <cell r="M314" t="str">
            <v>9100000005</v>
          </cell>
        </row>
        <row r="315">
          <cell r="A315" t="str">
            <v>MF39</v>
          </cell>
          <cell r="B315">
            <v>3103010001</v>
          </cell>
          <cell r="C315" t="str">
            <v>2,4 D 80%</v>
          </cell>
          <cell r="D315" t="str">
            <v>63</v>
          </cell>
          <cell r="E315">
            <v>634</v>
          </cell>
          <cell r="F315">
            <v>1</v>
          </cell>
          <cell r="G315">
            <v>2.4</v>
          </cell>
          <cell r="H315">
            <v>-25.2</v>
          </cell>
          <cell r="I315">
            <v>-60.48</v>
          </cell>
          <cell r="J315">
            <v>19991031</v>
          </cell>
          <cell r="K315" t="str">
            <v>1140303003</v>
          </cell>
          <cell r="L315" t="str">
            <v>6210402003</v>
          </cell>
        </row>
        <row r="316">
          <cell r="A316" t="str">
            <v>MF34</v>
          </cell>
          <cell r="B316">
            <v>3103010001</v>
          </cell>
          <cell r="C316" t="str">
            <v>2,4 D 80%</v>
          </cell>
          <cell r="D316" t="str">
            <v>65</v>
          </cell>
          <cell r="E316">
            <v>936</v>
          </cell>
          <cell r="F316">
            <v>1</v>
          </cell>
          <cell r="G316">
            <v>2.4</v>
          </cell>
          <cell r="H316">
            <v>-15.55</v>
          </cell>
          <cell r="I316">
            <v>-37.32</v>
          </cell>
          <cell r="J316">
            <v>19991031</v>
          </cell>
          <cell r="K316" t="str">
            <v>1140305003</v>
          </cell>
          <cell r="L316" t="str">
            <v>6210402005</v>
          </cell>
        </row>
        <row r="317">
          <cell r="A317" t="str">
            <v>MF39</v>
          </cell>
          <cell r="B317">
            <v>3103010001</v>
          </cell>
          <cell r="C317" t="str">
            <v>2,4 D 80%</v>
          </cell>
          <cell r="D317" t="str">
            <v>65</v>
          </cell>
          <cell r="E317">
            <v>926</v>
          </cell>
          <cell r="F317">
            <v>1</v>
          </cell>
          <cell r="G317">
            <v>2.4</v>
          </cell>
          <cell r="H317">
            <v>-249.59</v>
          </cell>
          <cell r="I317">
            <v>-599.01599999999996</v>
          </cell>
          <cell r="J317">
            <v>19991031</v>
          </cell>
          <cell r="K317" t="str">
            <v>1140305003</v>
          </cell>
          <cell r="L317" t="str">
            <v>6210402005</v>
          </cell>
        </row>
        <row r="318">
          <cell r="A318" t="str">
            <v>EA01</v>
          </cell>
          <cell r="B318">
            <v>3103010001</v>
          </cell>
          <cell r="C318" t="str">
            <v>2,4 D 80%</v>
          </cell>
          <cell r="D318" t="str">
            <v>66</v>
          </cell>
          <cell r="E318">
            <v>867</v>
          </cell>
          <cell r="F318">
            <v>1</v>
          </cell>
          <cell r="G318">
            <v>3.11</v>
          </cell>
          <cell r="H318">
            <v>-45.6</v>
          </cell>
          <cell r="I318">
            <v>-141.816</v>
          </cell>
          <cell r="J318">
            <v>19991031</v>
          </cell>
          <cell r="K318" t="str">
            <v>1140306003</v>
          </cell>
          <cell r="L318" t="str">
            <v>6210402006</v>
          </cell>
        </row>
        <row r="319">
          <cell r="A319" t="str">
            <v>MF34</v>
          </cell>
          <cell r="B319">
            <v>3103010001</v>
          </cell>
          <cell r="C319" t="str">
            <v>2,4 D 80%</v>
          </cell>
          <cell r="D319" t="str">
            <v>66</v>
          </cell>
          <cell r="E319">
            <v>872</v>
          </cell>
          <cell r="F319">
            <v>1</v>
          </cell>
          <cell r="G319">
            <v>2.4</v>
          </cell>
          <cell r="H319">
            <v>-66.45</v>
          </cell>
          <cell r="I319">
            <v>-159.47999999999999</v>
          </cell>
          <cell r="J319">
            <v>19991031</v>
          </cell>
          <cell r="K319" t="str">
            <v>1140306003</v>
          </cell>
          <cell r="L319" t="str">
            <v>6210402006</v>
          </cell>
        </row>
        <row r="320">
          <cell r="A320" t="str">
            <v>TL08</v>
          </cell>
          <cell r="B320">
            <v>3103010001</v>
          </cell>
          <cell r="C320" t="str">
            <v>2,4 D 80%</v>
          </cell>
          <cell r="D320" t="str">
            <v>66</v>
          </cell>
          <cell r="E320">
            <v>851</v>
          </cell>
          <cell r="F320">
            <v>2</v>
          </cell>
          <cell r="G320">
            <v>2.4</v>
          </cell>
          <cell r="H320">
            <v>-44</v>
          </cell>
          <cell r="I320">
            <v>-105.6</v>
          </cell>
          <cell r="J320">
            <v>19991031</v>
          </cell>
          <cell r="K320" t="str">
            <v>1140306003</v>
          </cell>
          <cell r="L320" t="str">
            <v>6210402006</v>
          </cell>
        </row>
        <row r="321">
          <cell r="A321" t="str">
            <v>P014</v>
          </cell>
          <cell r="B321">
            <v>3103010003</v>
          </cell>
          <cell r="C321" t="str">
            <v>2.4-D</v>
          </cell>
          <cell r="D321" t="str">
            <v>S1</v>
          </cell>
          <cell r="E321">
            <v>289</v>
          </cell>
          <cell r="F321">
            <v>1</v>
          </cell>
          <cell r="G321">
            <v>3.1</v>
          </cell>
          <cell r="H321">
            <v>-105</v>
          </cell>
          <cell r="I321">
            <v>-325.5</v>
          </cell>
          <cell r="J321">
            <v>19991031</v>
          </cell>
          <cell r="K321" t="str">
            <v>1140303003</v>
          </cell>
          <cell r="L321" t="str">
            <v>6210402003</v>
          </cell>
          <cell r="M321" t="str">
            <v>9100000003</v>
          </cell>
        </row>
        <row r="322">
          <cell r="A322" t="str">
            <v>P014</v>
          </cell>
          <cell r="B322">
            <v>3103010003</v>
          </cell>
          <cell r="C322" t="str">
            <v>2.4-D</v>
          </cell>
          <cell r="D322" t="str">
            <v>S1</v>
          </cell>
          <cell r="E322">
            <v>290</v>
          </cell>
          <cell r="F322">
            <v>1</v>
          </cell>
          <cell r="G322">
            <v>3.1</v>
          </cell>
          <cell r="H322">
            <v>-105</v>
          </cell>
          <cell r="I322">
            <v>-325.5</v>
          </cell>
          <cell r="J322">
            <v>19991031</v>
          </cell>
          <cell r="K322" t="str">
            <v>1140303003</v>
          </cell>
          <cell r="L322" t="str">
            <v>6210402003</v>
          </cell>
          <cell r="M322" t="str">
            <v>9100000003</v>
          </cell>
        </row>
        <row r="323">
          <cell r="A323" t="str">
            <v>TL04</v>
          </cell>
          <cell r="B323">
            <v>3103010003</v>
          </cell>
          <cell r="C323" t="str">
            <v>2.4-D</v>
          </cell>
          <cell r="D323" t="str">
            <v>63</v>
          </cell>
          <cell r="E323">
            <v>622</v>
          </cell>
          <cell r="F323">
            <v>2</v>
          </cell>
          <cell r="G323">
            <v>3.1</v>
          </cell>
          <cell r="H323">
            <v>-49</v>
          </cell>
          <cell r="I323">
            <v>-151.9</v>
          </cell>
          <cell r="J323">
            <v>19991031</v>
          </cell>
          <cell r="K323" t="str">
            <v>1140303003</v>
          </cell>
          <cell r="L323" t="str">
            <v>6210402003</v>
          </cell>
        </row>
        <row r="324">
          <cell r="A324" t="str">
            <v>TO00</v>
          </cell>
          <cell r="B324">
            <v>3103010003</v>
          </cell>
          <cell r="C324" t="str">
            <v>2.4-D</v>
          </cell>
          <cell r="D324" t="str">
            <v>S1</v>
          </cell>
          <cell r="E324">
            <v>340</v>
          </cell>
          <cell r="F324">
            <v>2</v>
          </cell>
          <cell r="G324">
            <v>3.5</v>
          </cell>
          <cell r="H324">
            <v>-40</v>
          </cell>
          <cell r="I324">
            <v>-140</v>
          </cell>
          <cell r="J324">
            <v>19991031</v>
          </cell>
          <cell r="K324" t="str">
            <v>1140303003</v>
          </cell>
          <cell r="L324" t="str">
            <v>6210402003</v>
          </cell>
          <cell r="M324" t="str">
            <v>9100000003</v>
          </cell>
        </row>
        <row r="325">
          <cell r="A325" t="str">
            <v>TZ02</v>
          </cell>
          <cell r="B325">
            <v>3103010003</v>
          </cell>
          <cell r="C325" t="str">
            <v>2.4-D</v>
          </cell>
          <cell r="D325" t="str">
            <v>63</v>
          </cell>
          <cell r="E325">
            <v>610</v>
          </cell>
          <cell r="F325">
            <v>1</v>
          </cell>
          <cell r="G325">
            <v>3.1</v>
          </cell>
          <cell r="H325">
            <v>-16</v>
          </cell>
          <cell r="I325">
            <v>-49.6</v>
          </cell>
          <cell r="J325">
            <v>19991031</v>
          </cell>
          <cell r="K325" t="str">
            <v>1140303003</v>
          </cell>
          <cell r="L325" t="str">
            <v>6210402003</v>
          </cell>
        </row>
        <row r="326">
          <cell r="A326" t="str">
            <v>EA01</v>
          </cell>
          <cell r="B326">
            <v>3103010003</v>
          </cell>
          <cell r="C326" t="str">
            <v>2.4-D</v>
          </cell>
          <cell r="D326" t="str">
            <v>65</v>
          </cell>
          <cell r="E326">
            <v>917</v>
          </cell>
          <cell r="F326">
            <v>1</v>
          </cell>
          <cell r="G326">
            <v>3.6</v>
          </cell>
          <cell r="H326">
            <v>-19</v>
          </cell>
          <cell r="I326">
            <v>-68.400000000000006</v>
          </cell>
          <cell r="J326">
            <v>19991031</v>
          </cell>
          <cell r="K326" t="str">
            <v>1140305003</v>
          </cell>
          <cell r="L326" t="str">
            <v>6210402005</v>
          </cell>
        </row>
        <row r="327">
          <cell r="A327" t="str">
            <v>EA02</v>
          </cell>
          <cell r="B327">
            <v>3103010003</v>
          </cell>
          <cell r="C327" t="str">
            <v>2.4-D</v>
          </cell>
          <cell r="D327" t="str">
            <v>65</v>
          </cell>
          <cell r="E327">
            <v>905</v>
          </cell>
          <cell r="F327">
            <v>1</v>
          </cell>
          <cell r="G327">
            <v>3.1</v>
          </cell>
          <cell r="H327">
            <v>-16</v>
          </cell>
          <cell r="I327">
            <v>-49.6</v>
          </cell>
          <cell r="J327">
            <v>19991031</v>
          </cell>
          <cell r="K327" t="str">
            <v>1140305003</v>
          </cell>
          <cell r="L327" t="str">
            <v>6210402005</v>
          </cell>
        </row>
        <row r="328">
          <cell r="A328" t="str">
            <v>EA03</v>
          </cell>
          <cell r="B328">
            <v>3103010003</v>
          </cell>
          <cell r="C328" t="str">
            <v>2.4-D</v>
          </cell>
          <cell r="D328" t="str">
            <v>65</v>
          </cell>
          <cell r="E328">
            <v>903</v>
          </cell>
          <cell r="F328">
            <v>1</v>
          </cell>
          <cell r="G328">
            <v>3.5</v>
          </cell>
          <cell r="H328">
            <v>-98</v>
          </cell>
          <cell r="I328">
            <v>-343</v>
          </cell>
          <cell r="J328">
            <v>19991031</v>
          </cell>
          <cell r="K328" t="str">
            <v>1140305003</v>
          </cell>
          <cell r="L328" t="str">
            <v>6210402005</v>
          </cell>
        </row>
        <row r="329">
          <cell r="A329" t="str">
            <v>EA03</v>
          </cell>
          <cell r="B329">
            <v>3103010003</v>
          </cell>
          <cell r="C329" t="str">
            <v>2.4-D</v>
          </cell>
          <cell r="D329" t="str">
            <v>65</v>
          </cell>
          <cell r="E329">
            <v>906</v>
          </cell>
          <cell r="F329">
            <v>1</v>
          </cell>
          <cell r="G329">
            <v>3.5</v>
          </cell>
          <cell r="H329">
            <v>-13</v>
          </cell>
          <cell r="I329">
            <v>-45.5</v>
          </cell>
          <cell r="J329">
            <v>19991031</v>
          </cell>
          <cell r="K329" t="str">
            <v>1140305003</v>
          </cell>
          <cell r="L329" t="str">
            <v>6210402005</v>
          </cell>
        </row>
        <row r="330">
          <cell r="A330" t="str">
            <v>MF28</v>
          </cell>
          <cell r="B330">
            <v>3103010003</v>
          </cell>
          <cell r="C330" t="str">
            <v>2.4-D</v>
          </cell>
          <cell r="D330" t="str">
            <v>65</v>
          </cell>
          <cell r="E330">
            <v>934</v>
          </cell>
          <cell r="F330">
            <v>1</v>
          </cell>
          <cell r="G330">
            <v>3.1</v>
          </cell>
          <cell r="H330">
            <v>-9</v>
          </cell>
          <cell r="I330">
            <v>-27.900000000000002</v>
          </cell>
          <cell r="J330">
            <v>19991031</v>
          </cell>
          <cell r="K330" t="str">
            <v>1140305003</v>
          </cell>
          <cell r="L330" t="str">
            <v>6210402005</v>
          </cell>
        </row>
        <row r="331">
          <cell r="A331" t="str">
            <v>P014</v>
          </cell>
          <cell r="B331">
            <v>3103010003</v>
          </cell>
          <cell r="C331" t="str">
            <v>2.4-D</v>
          </cell>
          <cell r="D331" t="str">
            <v>S1</v>
          </cell>
          <cell r="E331">
            <v>291</v>
          </cell>
          <cell r="F331">
            <v>1</v>
          </cell>
          <cell r="G331">
            <v>3.1</v>
          </cell>
          <cell r="H331">
            <v>-20</v>
          </cell>
          <cell r="I331">
            <v>-62</v>
          </cell>
          <cell r="J331">
            <v>19991031</v>
          </cell>
          <cell r="K331" t="str">
            <v>1140305003</v>
          </cell>
          <cell r="L331" t="str">
            <v>6210402005</v>
          </cell>
          <cell r="M331" t="str">
            <v>9100000005</v>
          </cell>
        </row>
        <row r="332">
          <cell r="A332" t="str">
            <v>TA25</v>
          </cell>
          <cell r="B332">
            <v>3103010003</v>
          </cell>
          <cell r="C332" t="str">
            <v>2.4-D</v>
          </cell>
          <cell r="D332" t="str">
            <v>65</v>
          </cell>
          <cell r="E332">
            <v>871</v>
          </cell>
          <cell r="F332">
            <v>1</v>
          </cell>
          <cell r="G332">
            <v>3.1</v>
          </cell>
          <cell r="H332">
            <v>-20</v>
          </cell>
          <cell r="I332">
            <v>-62</v>
          </cell>
          <cell r="J332">
            <v>19991031</v>
          </cell>
          <cell r="K332" t="str">
            <v>1140305003</v>
          </cell>
          <cell r="L332" t="str">
            <v>6210402005</v>
          </cell>
        </row>
        <row r="333">
          <cell r="A333" t="str">
            <v>TA30</v>
          </cell>
          <cell r="B333">
            <v>3103010003</v>
          </cell>
          <cell r="C333" t="str">
            <v>2.4-D</v>
          </cell>
          <cell r="D333" t="str">
            <v>65</v>
          </cell>
          <cell r="E333">
            <v>884</v>
          </cell>
          <cell r="F333">
            <v>1</v>
          </cell>
          <cell r="G333">
            <v>3.1</v>
          </cell>
          <cell r="H333">
            <v>-70</v>
          </cell>
          <cell r="I333">
            <v>-217</v>
          </cell>
          <cell r="J333">
            <v>19991031</v>
          </cell>
          <cell r="K333" t="str">
            <v>1140305003</v>
          </cell>
          <cell r="L333" t="str">
            <v>6210402005</v>
          </cell>
        </row>
        <row r="334">
          <cell r="A334" t="str">
            <v>TL04</v>
          </cell>
          <cell r="B334">
            <v>3103010003</v>
          </cell>
          <cell r="C334" t="str">
            <v>2.4-D</v>
          </cell>
          <cell r="D334" t="str">
            <v>65</v>
          </cell>
          <cell r="E334">
            <v>899</v>
          </cell>
          <cell r="F334">
            <v>4</v>
          </cell>
          <cell r="G334">
            <v>3.1</v>
          </cell>
          <cell r="H334">
            <v>-14</v>
          </cell>
          <cell r="I334">
            <v>-43.4</v>
          </cell>
          <cell r="J334">
            <v>19991031</v>
          </cell>
          <cell r="K334" t="str">
            <v>1140305003</v>
          </cell>
          <cell r="L334" t="str">
            <v>6210402005</v>
          </cell>
        </row>
        <row r="335">
          <cell r="A335" t="str">
            <v>TL05</v>
          </cell>
          <cell r="B335">
            <v>3103010003</v>
          </cell>
          <cell r="C335" t="str">
            <v>2.4-D</v>
          </cell>
          <cell r="D335" t="str">
            <v>65</v>
          </cell>
          <cell r="E335">
            <v>891</v>
          </cell>
          <cell r="F335">
            <v>1</v>
          </cell>
          <cell r="G335">
            <v>3.1</v>
          </cell>
          <cell r="H335">
            <v>-29</v>
          </cell>
          <cell r="I335">
            <v>-89.9</v>
          </cell>
          <cell r="J335">
            <v>19991031</v>
          </cell>
          <cell r="K335" t="str">
            <v>1140305003</v>
          </cell>
          <cell r="L335" t="str">
            <v>6210402005</v>
          </cell>
        </row>
        <row r="336">
          <cell r="A336" t="str">
            <v>TO03</v>
          </cell>
          <cell r="B336">
            <v>3103010003</v>
          </cell>
          <cell r="C336" t="str">
            <v>2.4-D</v>
          </cell>
          <cell r="D336" t="str">
            <v>S1</v>
          </cell>
          <cell r="E336">
            <v>330</v>
          </cell>
          <cell r="F336">
            <v>2</v>
          </cell>
          <cell r="G336">
            <v>3.1</v>
          </cell>
          <cell r="H336">
            <v>-10</v>
          </cell>
          <cell r="I336">
            <v>-31</v>
          </cell>
          <cell r="J336">
            <v>19991031</v>
          </cell>
          <cell r="K336" t="str">
            <v>1140305003</v>
          </cell>
          <cell r="L336" t="str">
            <v>6210402005</v>
          </cell>
          <cell r="M336" t="str">
            <v>9100000005</v>
          </cell>
        </row>
        <row r="337">
          <cell r="A337" t="str">
            <v>EA02</v>
          </cell>
          <cell r="B337">
            <v>3103010003</v>
          </cell>
          <cell r="C337" t="str">
            <v>2.4-D</v>
          </cell>
          <cell r="D337" t="str">
            <v>66</v>
          </cell>
          <cell r="E337">
            <v>860</v>
          </cell>
          <cell r="F337">
            <v>1</v>
          </cell>
          <cell r="G337">
            <v>3.1</v>
          </cell>
          <cell r="H337">
            <v>-62</v>
          </cell>
          <cell r="I337">
            <v>-192.20000000000002</v>
          </cell>
          <cell r="J337">
            <v>19991031</v>
          </cell>
          <cell r="K337" t="str">
            <v>1140306003</v>
          </cell>
          <cell r="L337" t="str">
            <v>6210402006</v>
          </cell>
        </row>
        <row r="338">
          <cell r="A338" t="str">
            <v>EA03</v>
          </cell>
          <cell r="B338">
            <v>3103010003</v>
          </cell>
          <cell r="C338" t="str">
            <v>2.4-D</v>
          </cell>
          <cell r="D338" t="str">
            <v>66</v>
          </cell>
          <cell r="E338">
            <v>854</v>
          </cell>
          <cell r="F338">
            <v>1</v>
          </cell>
          <cell r="G338">
            <v>3.5</v>
          </cell>
          <cell r="H338">
            <v>-51</v>
          </cell>
          <cell r="I338">
            <v>-178.5</v>
          </cell>
          <cell r="J338">
            <v>19991031</v>
          </cell>
          <cell r="K338" t="str">
            <v>1140306003</v>
          </cell>
          <cell r="L338" t="str">
            <v>6210402006</v>
          </cell>
        </row>
        <row r="339">
          <cell r="A339" t="str">
            <v>MF28</v>
          </cell>
          <cell r="B339">
            <v>3103010003</v>
          </cell>
          <cell r="C339" t="str">
            <v>2.4-D</v>
          </cell>
          <cell r="D339" t="str">
            <v>66</v>
          </cell>
          <cell r="E339">
            <v>871</v>
          </cell>
          <cell r="F339">
            <v>1</v>
          </cell>
          <cell r="G339">
            <v>3.1</v>
          </cell>
          <cell r="H339">
            <v>-26.41</v>
          </cell>
          <cell r="I339">
            <v>-81.871000000000009</v>
          </cell>
          <cell r="J339">
            <v>19991031</v>
          </cell>
          <cell r="K339" t="str">
            <v>1140306003</v>
          </cell>
          <cell r="L339" t="str">
            <v>6210402006</v>
          </cell>
        </row>
        <row r="340">
          <cell r="A340" t="str">
            <v>MF36</v>
          </cell>
          <cell r="B340">
            <v>3103010003</v>
          </cell>
          <cell r="C340" t="str">
            <v>2.4-D</v>
          </cell>
          <cell r="D340" t="str">
            <v>66</v>
          </cell>
          <cell r="E340">
            <v>870</v>
          </cell>
          <cell r="F340">
            <v>1</v>
          </cell>
          <cell r="G340">
            <v>3.1</v>
          </cell>
          <cell r="H340">
            <v>-42</v>
          </cell>
          <cell r="I340">
            <v>-130.20000000000002</v>
          </cell>
          <cell r="J340">
            <v>19991031</v>
          </cell>
          <cell r="K340" t="str">
            <v>1140306003</v>
          </cell>
          <cell r="L340" t="str">
            <v>6210402006</v>
          </cell>
        </row>
        <row r="341">
          <cell r="A341" t="str">
            <v>MF37</v>
          </cell>
          <cell r="B341">
            <v>3103010003</v>
          </cell>
          <cell r="C341" t="str">
            <v>2.4-D</v>
          </cell>
          <cell r="D341" t="str">
            <v>66</v>
          </cell>
          <cell r="E341">
            <v>873</v>
          </cell>
          <cell r="F341">
            <v>1</v>
          </cell>
          <cell r="G341">
            <v>3.5</v>
          </cell>
          <cell r="H341">
            <v>-45</v>
          </cell>
          <cell r="I341">
            <v>-157.5</v>
          </cell>
          <cell r="J341">
            <v>19991031</v>
          </cell>
          <cell r="K341" t="str">
            <v>1140306003</v>
          </cell>
          <cell r="L341" t="str">
            <v>6210402006</v>
          </cell>
        </row>
        <row r="342">
          <cell r="A342" t="str">
            <v>P003</v>
          </cell>
          <cell r="B342">
            <v>3103010003</v>
          </cell>
          <cell r="C342" t="str">
            <v>2.4-D</v>
          </cell>
          <cell r="D342" t="str">
            <v>Q1</v>
          </cell>
          <cell r="E342">
            <v>173</v>
          </cell>
          <cell r="F342">
            <v>2</v>
          </cell>
          <cell r="G342">
            <v>3.1</v>
          </cell>
          <cell r="H342">
            <v>-15</v>
          </cell>
          <cell r="I342">
            <v>-46.5</v>
          </cell>
          <cell r="J342">
            <v>19991031</v>
          </cell>
          <cell r="K342" t="str">
            <v>1140306003</v>
          </cell>
          <cell r="L342" t="str">
            <v>6210402006</v>
          </cell>
          <cell r="M342" t="str">
            <v>9100000008</v>
          </cell>
        </row>
        <row r="343">
          <cell r="A343" t="str">
            <v>P012</v>
          </cell>
          <cell r="B343">
            <v>3103010003</v>
          </cell>
          <cell r="C343" t="str">
            <v>2.4-D</v>
          </cell>
          <cell r="D343" t="str">
            <v>N1</v>
          </cell>
          <cell r="E343">
            <v>325</v>
          </cell>
          <cell r="F343">
            <v>1</v>
          </cell>
          <cell r="G343">
            <v>3.1</v>
          </cell>
          <cell r="H343">
            <v>-45</v>
          </cell>
          <cell r="I343">
            <v>-139.5</v>
          </cell>
          <cell r="J343">
            <v>19991031</v>
          </cell>
          <cell r="K343" t="str">
            <v>1140306003</v>
          </cell>
          <cell r="L343" t="str">
            <v>6210402006</v>
          </cell>
          <cell r="M343" t="str">
            <v>9100000008</v>
          </cell>
        </row>
        <row r="344">
          <cell r="A344" t="str">
            <v>P023</v>
          </cell>
          <cell r="B344">
            <v>3103010003</v>
          </cell>
          <cell r="C344" t="str">
            <v>2.4-D</v>
          </cell>
          <cell r="D344" t="str">
            <v>B1</v>
          </cell>
          <cell r="E344">
            <v>265</v>
          </cell>
          <cell r="F344">
            <v>1</v>
          </cell>
          <cell r="G344">
            <v>3.1</v>
          </cell>
          <cell r="H344">
            <v>-27</v>
          </cell>
          <cell r="I344">
            <v>-83.7</v>
          </cell>
          <cell r="J344">
            <v>19991030</v>
          </cell>
          <cell r="K344" t="str">
            <v>1140306003</v>
          </cell>
          <cell r="L344" t="str">
            <v>6210402006</v>
          </cell>
          <cell r="M344" t="str">
            <v>9100000008</v>
          </cell>
        </row>
        <row r="345">
          <cell r="A345" t="str">
            <v>S001</v>
          </cell>
          <cell r="B345">
            <v>3103010003</v>
          </cell>
          <cell r="C345" t="str">
            <v>2.4-D</v>
          </cell>
          <cell r="D345" t="str">
            <v>66</v>
          </cell>
          <cell r="E345">
            <v>868</v>
          </cell>
          <cell r="F345">
            <v>2</v>
          </cell>
          <cell r="G345">
            <v>3.5</v>
          </cell>
          <cell r="H345">
            <v>-33</v>
          </cell>
          <cell r="I345">
            <v>-115.5</v>
          </cell>
          <cell r="J345">
            <v>19991031</v>
          </cell>
          <cell r="K345" t="str">
            <v>1140306003</v>
          </cell>
          <cell r="L345" t="str">
            <v>6210402006</v>
          </cell>
        </row>
        <row r="346">
          <cell r="A346" t="str">
            <v>S002</v>
          </cell>
          <cell r="B346">
            <v>3103010003</v>
          </cell>
          <cell r="C346" t="str">
            <v>2.4-D</v>
          </cell>
          <cell r="D346" t="str">
            <v>66</v>
          </cell>
          <cell r="E346">
            <v>869</v>
          </cell>
          <cell r="F346">
            <v>2</v>
          </cell>
          <cell r="G346">
            <v>3.5</v>
          </cell>
          <cell r="H346">
            <v>-130</v>
          </cell>
          <cell r="I346">
            <v>-455</v>
          </cell>
          <cell r="J346">
            <v>19991031</v>
          </cell>
          <cell r="K346" t="str">
            <v>1140306003</v>
          </cell>
          <cell r="L346" t="str">
            <v>6210402006</v>
          </cell>
        </row>
        <row r="347">
          <cell r="A347" t="str">
            <v>TE02</v>
          </cell>
          <cell r="B347">
            <v>3103010003</v>
          </cell>
          <cell r="C347" t="str">
            <v>2.4-D</v>
          </cell>
          <cell r="D347" t="str">
            <v>Q1</v>
          </cell>
          <cell r="E347">
            <v>175</v>
          </cell>
          <cell r="F347">
            <v>1</v>
          </cell>
          <cell r="G347">
            <v>3.1</v>
          </cell>
          <cell r="H347">
            <v>-10</v>
          </cell>
          <cell r="I347">
            <v>-31</v>
          </cell>
          <cell r="J347">
            <v>19991031</v>
          </cell>
          <cell r="K347" t="str">
            <v>1140306003</v>
          </cell>
          <cell r="L347" t="str">
            <v>6210402006</v>
          </cell>
          <cell r="M347" t="str">
            <v>9100000008</v>
          </cell>
        </row>
        <row r="348">
          <cell r="A348" t="str">
            <v>TL04</v>
          </cell>
          <cell r="B348">
            <v>3103010003</v>
          </cell>
          <cell r="C348" t="str">
            <v>2.4-D</v>
          </cell>
          <cell r="D348" t="str">
            <v>66</v>
          </cell>
          <cell r="E348">
            <v>853</v>
          </cell>
          <cell r="F348">
            <v>2</v>
          </cell>
          <cell r="G348">
            <v>3.1</v>
          </cell>
          <cell r="H348">
            <v>-57</v>
          </cell>
          <cell r="I348">
            <v>-176.70000000000002</v>
          </cell>
          <cell r="J348">
            <v>19991031</v>
          </cell>
          <cell r="K348" t="str">
            <v>1140306003</v>
          </cell>
          <cell r="L348" t="str">
            <v>6210402006</v>
          </cell>
        </row>
        <row r="349">
          <cell r="A349" t="str">
            <v>TL05</v>
          </cell>
          <cell r="B349">
            <v>3103010003</v>
          </cell>
          <cell r="C349" t="str">
            <v>2.4-D</v>
          </cell>
          <cell r="D349" t="str">
            <v>66</v>
          </cell>
          <cell r="E349">
            <v>850</v>
          </cell>
          <cell r="F349">
            <v>1</v>
          </cell>
          <cell r="G349">
            <v>3.1</v>
          </cell>
          <cell r="H349">
            <v>-38</v>
          </cell>
          <cell r="I349">
            <v>-117.8</v>
          </cell>
          <cell r="J349">
            <v>19991031</v>
          </cell>
          <cell r="K349" t="str">
            <v>1140306003</v>
          </cell>
          <cell r="L349" t="str">
            <v>6210402006</v>
          </cell>
        </row>
        <row r="350">
          <cell r="A350" t="str">
            <v>TO03</v>
          </cell>
          <cell r="B350">
            <v>3103010003</v>
          </cell>
          <cell r="C350" t="str">
            <v>2.4-D</v>
          </cell>
          <cell r="D350" t="str">
            <v>S1</v>
          </cell>
          <cell r="E350">
            <v>328</v>
          </cell>
          <cell r="F350">
            <v>2</v>
          </cell>
          <cell r="G350">
            <v>3.1</v>
          </cell>
          <cell r="H350">
            <v>-10</v>
          </cell>
          <cell r="I350">
            <v>-31</v>
          </cell>
          <cell r="J350">
            <v>19991031</v>
          </cell>
          <cell r="K350" t="str">
            <v>1140306003</v>
          </cell>
          <cell r="L350" t="str">
            <v>6210402006</v>
          </cell>
          <cell r="M350" t="str">
            <v>9100000008</v>
          </cell>
        </row>
        <row r="351">
          <cell r="A351" t="str">
            <v>TO12</v>
          </cell>
          <cell r="B351">
            <v>3103010003</v>
          </cell>
          <cell r="C351" t="str">
            <v>2.4-D</v>
          </cell>
          <cell r="D351" t="str">
            <v>S1</v>
          </cell>
          <cell r="E351">
            <v>336</v>
          </cell>
          <cell r="F351">
            <v>1</v>
          </cell>
          <cell r="G351">
            <v>3.1</v>
          </cell>
          <cell r="H351">
            <v>-80</v>
          </cell>
          <cell r="I351">
            <v>-248</v>
          </cell>
          <cell r="J351">
            <v>19991031</v>
          </cell>
          <cell r="K351" t="str">
            <v>1140306003</v>
          </cell>
          <cell r="L351" t="str">
            <v>6210402006</v>
          </cell>
          <cell r="M351" t="str">
            <v>9100000008</v>
          </cell>
        </row>
        <row r="352">
          <cell r="A352" t="str">
            <v>P003</v>
          </cell>
          <cell r="B352">
            <v>3103010003</v>
          </cell>
          <cell r="C352" t="str">
            <v>2.4-D</v>
          </cell>
          <cell r="D352" t="str">
            <v>Q1</v>
          </cell>
          <cell r="E352">
            <v>171</v>
          </cell>
          <cell r="F352">
            <v>1</v>
          </cell>
          <cell r="G352">
            <v>3.1</v>
          </cell>
          <cell r="H352">
            <v>-11</v>
          </cell>
          <cell r="I352">
            <v>-34.1</v>
          </cell>
          <cell r="J352">
            <v>19991031</v>
          </cell>
          <cell r="K352" t="str">
            <v>1140335003</v>
          </cell>
          <cell r="L352" t="str">
            <v>6210402015</v>
          </cell>
          <cell r="M352" t="str">
            <v>9100000015</v>
          </cell>
        </row>
        <row r="353">
          <cell r="A353" t="str">
            <v>P003</v>
          </cell>
          <cell r="B353">
            <v>3103010003</v>
          </cell>
          <cell r="C353" t="str">
            <v>2.4-D</v>
          </cell>
          <cell r="D353" t="str">
            <v>Q1</v>
          </cell>
          <cell r="E353">
            <v>174</v>
          </cell>
          <cell r="F353">
            <v>2</v>
          </cell>
          <cell r="G353">
            <v>3.1</v>
          </cell>
          <cell r="H353">
            <v>-40</v>
          </cell>
          <cell r="I353">
            <v>-124</v>
          </cell>
          <cell r="J353">
            <v>19991031</v>
          </cell>
          <cell r="K353" t="str">
            <v>1140335003</v>
          </cell>
          <cell r="L353" t="str">
            <v>6210402015</v>
          </cell>
          <cell r="M353" t="str">
            <v>9100000015</v>
          </cell>
        </row>
        <row r="354">
          <cell r="A354" t="str">
            <v>P001</v>
          </cell>
          <cell r="B354">
            <v>3103010003</v>
          </cell>
          <cell r="C354" t="str">
            <v>2.4-D</v>
          </cell>
          <cell r="D354" t="str">
            <v>L1</v>
          </cell>
          <cell r="E354">
            <v>259</v>
          </cell>
          <cell r="F354">
            <v>1</v>
          </cell>
          <cell r="G354">
            <v>3.1</v>
          </cell>
          <cell r="H354">
            <v>-5</v>
          </cell>
          <cell r="I354">
            <v>-15.5</v>
          </cell>
          <cell r="J354">
            <v>19991030</v>
          </cell>
          <cell r="K354" t="str">
            <v>1241506009</v>
          </cell>
          <cell r="L354" t="str">
            <v>6210402019</v>
          </cell>
          <cell r="M354" t="str">
            <v>9200000007</v>
          </cell>
        </row>
        <row r="355">
          <cell r="A355" t="str">
            <v>P001</v>
          </cell>
          <cell r="B355">
            <v>3103010004</v>
          </cell>
          <cell r="C355" t="str">
            <v>2.4-DB</v>
          </cell>
          <cell r="D355" t="str">
            <v>L1</v>
          </cell>
          <cell r="E355">
            <v>257</v>
          </cell>
          <cell r="F355">
            <v>2</v>
          </cell>
          <cell r="G355">
            <v>6.72</v>
          </cell>
          <cell r="H355">
            <v>-25</v>
          </cell>
          <cell r="I355">
            <v>-168</v>
          </cell>
          <cell r="J355">
            <v>19991028</v>
          </cell>
          <cell r="K355" t="str">
            <v>1241506009</v>
          </cell>
          <cell r="L355" t="str">
            <v>6210402019</v>
          </cell>
          <cell r="M355" t="str">
            <v>9200000007</v>
          </cell>
        </row>
        <row r="356">
          <cell r="A356" t="str">
            <v>P005</v>
          </cell>
          <cell r="B356">
            <v>3103010004</v>
          </cell>
          <cell r="C356" t="str">
            <v>2.4-DB</v>
          </cell>
          <cell r="D356" t="str">
            <v>H1</v>
          </cell>
          <cell r="E356">
            <v>203</v>
          </cell>
          <cell r="F356">
            <v>1</v>
          </cell>
          <cell r="G356">
            <v>6.72</v>
          </cell>
          <cell r="H356">
            <v>-3</v>
          </cell>
          <cell r="I356">
            <v>-20.16</v>
          </cell>
          <cell r="J356">
            <v>19991028</v>
          </cell>
          <cell r="K356" t="str">
            <v>1241603000</v>
          </cell>
          <cell r="L356" t="str">
            <v>6210402013</v>
          </cell>
          <cell r="M356" t="str">
            <v>9100000016</v>
          </cell>
        </row>
        <row r="357">
          <cell r="A357" t="str">
            <v>P012</v>
          </cell>
          <cell r="B357">
            <v>3103010004</v>
          </cell>
          <cell r="C357" t="str">
            <v>2.4-DB</v>
          </cell>
          <cell r="D357" t="str">
            <v>N1</v>
          </cell>
          <cell r="E357">
            <v>302</v>
          </cell>
          <cell r="F357">
            <v>1</v>
          </cell>
          <cell r="G357">
            <v>6.72</v>
          </cell>
          <cell r="H357">
            <v>-42</v>
          </cell>
          <cell r="I357">
            <v>-282.24</v>
          </cell>
          <cell r="J357">
            <v>19991026</v>
          </cell>
          <cell r="K357" t="str">
            <v>5110201009</v>
          </cell>
          <cell r="L357" t="str">
            <v>6210402013</v>
          </cell>
          <cell r="M357" t="str">
            <v>9100000017</v>
          </cell>
        </row>
        <row r="358">
          <cell r="A358" t="str">
            <v>P012</v>
          </cell>
          <cell r="B358">
            <v>3103010004</v>
          </cell>
          <cell r="C358" t="str">
            <v>2.4-DB</v>
          </cell>
          <cell r="D358" t="str">
            <v>N1</v>
          </cell>
          <cell r="E358">
            <v>303</v>
          </cell>
          <cell r="F358">
            <v>1</v>
          </cell>
          <cell r="G358">
            <v>6.72</v>
          </cell>
          <cell r="H358">
            <v>-10</v>
          </cell>
          <cell r="I358">
            <v>-67.2</v>
          </cell>
          <cell r="J358">
            <v>19991026</v>
          </cell>
          <cell r="K358" t="str">
            <v>5110201009</v>
          </cell>
          <cell r="L358" t="str">
            <v>6210402013</v>
          </cell>
          <cell r="M358" t="str">
            <v>9100000017</v>
          </cell>
        </row>
        <row r="359">
          <cell r="A359" t="str">
            <v>P012</v>
          </cell>
          <cell r="B359">
            <v>3103010004</v>
          </cell>
          <cell r="C359" t="str">
            <v>2.4-DB</v>
          </cell>
          <cell r="D359" t="str">
            <v>N1</v>
          </cell>
          <cell r="E359">
            <v>304</v>
          </cell>
          <cell r="F359">
            <v>1</v>
          </cell>
          <cell r="G359">
            <v>6.72</v>
          </cell>
          <cell r="H359">
            <v>-39</v>
          </cell>
          <cell r="I359">
            <v>-262.08</v>
          </cell>
          <cell r="J359">
            <v>19991026</v>
          </cell>
          <cell r="K359" t="str">
            <v>5110201009</v>
          </cell>
          <cell r="L359" t="str">
            <v>6210402013</v>
          </cell>
          <cell r="M359" t="str">
            <v>9100000017</v>
          </cell>
        </row>
        <row r="360">
          <cell r="A360" t="str">
            <v>P012</v>
          </cell>
          <cell r="B360">
            <v>3103010004</v>
          </cell>
          <cell r="C360" t="str">
            <v>2.4-DB</v>
          </cell>
          <cell r="D360" t="str">
            <v>N1</v>
          </cell>
          <cell r="E360">
            <v>305</v>
          </cell>
          <cell r="F360">
            <v>1</v>
          </cell>
          <cell r="G360">
            <v>6.72</v>
          </cell>
          <cell r="H360">
            <v>-7</v>
          </cell>
          <cell r="I360">
            <v>-47.04</v>
          </cell>
          <cell r="J360">
            <v>19991026</v>
          </cell>
          <cell r="K360" t="str">
            <v>5110201009</v>
          </cell>
          <cell r="L360" t="str">
            <v>6210402013</v>
          </cell>
          <cell r="M360" t="str">
            <v>9100000017</v>
          </cell>
        </row>
        <row r="361">
          <cell r="A361" t="str">
            <v>P014</v>
          </cell>
          <cell r="B361">
            <v>3103010008</v>
          </cell>
          <cell r="C361" t="str">
            <v>ATRAZINA</v>
          </cell>
          <cell r="D361" t="str">
            <v>S1</v>
          </cell>
          <cell r="E361">
            <v>288</v>
          </cell>
          <cell r="F361">
            <v>1</v>
          </cell>
          <cell r="G361">
            <v>2.9544999999999999</v>
          </cell>
          <cell r="H361">
            <v>-140</v>
          </cell>
          <cell r="I361">
            <v>-413.63</v>
          </cell>
          <cell r="J361">
            <v>19991031</v>
          </cell>
          <cell r="K361" t="str">
            <v>1140305003</v>
          </cell>
          <cell r="L361" t="str">
            <v>6210402005</v>
          </cell>
          <cell r="M361" t="str">
            <v>9100000005</v>
          </cell>
        </row>
        <row r="362">
          <cell r="A362" t="str">
            <v>P001</v>
          </cell>
          <cell r="B362">
            <v>3103010008</v>
          </cell>
          <cell r="C362" t="str">
            <v>ATRAZINA</v>
          </cell>
          <cell r="D362" t="str">
            <v>L1</v>
          </cell>
          <cell r="E362">
            <v>250</v>
          </cell>
          <cell r="F362">
            <v>1</v>
          </cell>
          <cell r="G362">
            <v>2.9544999999999999</v>
          </cell>
          <cell r="H362">
            <v>-120</v>
          </cell>
          <cell r="I362">
            <v>-354.53999999999996</v>
          </cell>
          <cell r="J362">
            <v>19991028</v>
          </cell>
          <cell r="K362" t="str">
            <v>1140325003</v>
          </cell>
          <cell r="L362" t="str">
            <v>6210402016</v>
          </cell>
          <cell r="M362" t="str">
            <v>9100000007</v>
          </cell>
        </row>
        <row r="363">
          <cell r="A363" t="str">
            <v>P001</v>
          </cell>
          <cell r="B363">
            <v>3103010008</v>
          </cell>
          <cell r="C363" t="str">
            <v>ATRAZINA</v>
          </cell>
          <cell r="D363" t="str">
            <v>L1</v>
          </cell>
          <cell r="E363">
            <v>251</v>
          </cell>
          <cell r="F363">
            <v>1</v>
          </cell>
          <cell r="G363">
            <v>2.9544999999999999</v>
          </cell>
          <cell r="H363">
            <v>-86</v>
          </cell>
          <cell r="I363">
            <v>-254.08699999999999</v>
          </cell>
          <cell r="J363">
            <v>19991028</v>
          </cell>
          <cell r="K363" t="str">
            <v>1140325003</v>
          </cell>
          <cell r="L363" t="str">
            <v>6210402016</v>
          </cell>
          <cell r="M363" t="str">
            <v>9100000007</v>
          </cell>
        </row>
        <row r="364">
          <cell r="A364" t="str">
            <v>P001</v>
          </cell>
          <cell r="B364">
            <v>3103010008</v>
          </cell>
          <cell r="C364" t="str">
            <v>ATRAZINA</v>
          </cell>
          <cell r="D364" t="str">
            <v>L1</v>
          </cell>
          <cell r="E364">
            <v>253</v>
          </cell>
          <cell r="F364">
            <v>1</v>
          </cell>
          <cell r="G364">
            <v>2.9544999999999999</v>
          </cell>
          <cell r="H364">
            <v>-110</v>
          </cell>
          <cell r="I364">
            <v>-324.995</v>
          </cell>
          <cell r="J364">
            <v>19991028</v>
          </cell>
          <cell r="K364" t="str">
            <v>1140325003</v>
          </cell>
          <cell r="L364" t="str">
            <v>6210402016</v>
          </cell>
          <cell r="M364" t="str">
            <v>9100000007</v>
          </cell>
        </row>
        <row r="365">
          <cell r="A365" t="str">
            <v>P001</v>
          </cell>
          <cell r="B365">
            <v>3103010008</v>
          </cell>
          <cell r="C365" t="str">
            <v>ATRAZINA</v>
          </cell>
          <cell r="D365" t="str">
            <v>L1</v>
          </cell>
          <cell r="E365">
            <v>246</v>
          </cell>
          <cell r="F365">
            <v>2</v>
          </cell>
          <cell r="G365">
            <v>2.9544999999999999</v>
          </cell>
          <cell r="H365">
            <v>-92</v>
          </cell>
          <cell r="I365">
            <v>-271.81399999999996</v>
          </cell>
          <cell r="J365">
            <v>19991001</v>
          </cell>
          <cell r="K365" t="str">
            <v>1140335003</v>
          </cell>
          <cell r="L365" t="str">
            <v>6210402015</v>
          </cell>
          <cell r="M365" t="str">
            <v>9100000015</v>
          </cell>
        </row>
        <row r="366">
          <cell r="A366" t="str">
            <v>P001</v>
          </cell>
          <cell r="B366">
            <v>3103010008</v>
          </cell>
          <cell r="C366" t="str">
            <v>ATRAZINA</v>
          </cell>
          <cell r="D366" t="str">
            <v>L1</v>
          </cell>
          <cell r="E366">
            <v>252</v>
          </cell>
          <cell r="F366">
            <v>1</v>
          </cell>
          <cell r="G366">
            <v>2.9544999999999999</v>
          </cell>
          <cell r="H366">
            <v>-100</v>
          </cell>
          <cell r="I366">
            <v>-295.45</v>
          </cell>
          <cell r="J366">
            <v>19991028</v>
          </cell>
          <cell r="K366" t="str">
            <v>1140335003</v>
          </cell>
          <cell r="L366" t="str">
            <v>6210402015</v>
          </cell>
          <cell r="M366" t="str">
            <v>9100000015</v>
          </cell>
        </row>
        <row r="367">
          <cell r="A367" t="str">
            <v>EA02</v>
          </cell>
          <cell r="B367">
            <v>3103010010</v>
          </cell>
          <cell r="C367" t="str">
            <v>BANVEL</v>
          </cell>
          <cell r="D367" t="str">
            <v>66</v>
          </cell>
          <cell r="E367">
            <v>856</v>
          </cell>
          <cell r="F367">
            <v>1</v>
          </cell>
          <cell r="G367">
            <v>28.5</v>
          </cell>
          <cell r="H367">
            <v>-15</v>
          </cell>
          <cell r="I367">
            <v>-427.5</v>
          </cell>
          <cell r="J367">
            <v>19991031</v>
          </cell>
          <cell r="K367" t="str">
            <v>1140306003</v>
          </cell>
          <cell r="L367" t="str">
            <v>6210402006</v>
          </cell>
        </row>
        <row r="368">
          <cell r="A368" t="str">
            <v>TZ02</v>
          </cell>
          <cell r="B368">
            <v>3103010021</v>
          </cell>
          <cell r="C368" t="str">
            <v>DUAL</v>
          </cell>
          <cell r="D368" t="str">
            <v>65</v>
          </cell>
          <cell r="E368">
            <v>848</v>
          </cell>
          <cell r="F368">
            <v>1</v>
          </cell>
          <cell r="G368">
            <v>7.45</v>
          </cell>
          <cell r="H368">
            <v>-425</v>
          </cell>
          <cell r="I368">
            <v>-3166.25</v>
          </cell>
          <cell r="J368">
            <v>19991031</v>
          </cell>
          <cell r="K368" t="str">
            <v>1140305003</v>
          </cell>
          <cell r="L368" t="str">
            <v>6210402005</v>
          </cell>
        </row>
        <row r="369">
          <cell r="A369" t="str">
            <v>MF29</v>
          </cell>
          <cell r="B369">
            <v>3103010032</v>
          </cell>
          <cell r="C369" t="str">
            <v>HARNES</v>
          </cell>
          <cell r="D369" t="str">
            <v>65</v>
          </cell>
          <cell r="E369">
            <v>928</v>
          </cell>
          <cell r="F369">
            <v>1</v>
          </cell>
          <cell r="G369">
            <v>5.6</v>
          </cell>
          <cell r="H369">
            <v>-560</v>
          </cell>
          <cell r="I369">
            <v>-3136</v>
          </cell>
          <cell r="J369">
            <v>19991031</v>
          </cell>
          <cell r="K369" t="str">
            <v>1140305003</v>
          </cell>
          <cell r="L369" t="str">
            <v>6210402005</v>
          </cell>
        </row>
        <row r="370">
          <cell r="A370" t="str">
            <v>P023</v>
          </cell>
          <cell r="B370">
            <v>3103010041</v>
          </cell>
          <cell r="C370" t="str">
            <v>MISIL I</v>
          </cell>
          <cell r="D370" t="str">
            <v>B1</v>
          </cell>
          <cell r="E370">
            <v>265</v>
          </cell>
          <cell r="F370">
            <v>2</v>
          </cell>
          <cell r="G370">
            <v>34</v>
          </cell>
          <cell r="H370">
            <v>-11</v>
          </cell>
          <cell r="I370">
            <v>-374</v>
          </cell>
          <cell r="J370">
            <v>19991030</v>
          </cell>
          <cell r="K370" t="str">
            <v>1140306003</v>
          </cell>
          <cell r="L370" t="str">
            <v>6210402006</v>
          </cell>
          <cell r="M370" t="str">
            <v>9100000008</v>
          </cell>
        </row>
        <row r="371">
          <cell r="A371" t="str">
            <v>P023</v>
          </cell>
          <cell r="B371">
            <v>3103010041</v>
          </cell>
          <cell r="C371" t="str">
            <v>MISIL I</v>
          </cell>
          <cell r="D371" t="str">
            <v>B1</v>
          </cell>
          <cell r="E371">
            <v>266</v>
          </cell>
          <cell r="F371">
            <v>1</v>
          </cell>
          <cell r="G371">
            <v>34</v>
          </cell>
          <cell r="H371">
            <v>-5</v>
          </cell>
          <cell r="I371">
            <v>-170</v>
          </cell>
          <cell r="J371">
            <v>19991030</v>
          </cell>
          <cell r="K371" t="str">
            <v>1140306003</v>
          </cell>
          <cell r="L371" t="str">
            <v>6210402006</v>
          </cell>
          <cell r="M371" t="str">
            <v>9100000008</v>
          </cell>
        </row>
        <row r="372">
          <cell r="A372" t="str">
            <v>MF28</v>
          </cell>
          <cell r="B372">
            <v>3103010043</v>
          </cell>
          <cell r="C372" t="str">
            <v>NISSHIN</v>
          </cell>
          <cell r="D372" t="str">
            <v>65</v>
          </cell>
          <cell r="E372">
            <v>934</v>
          </cell>
          <cell r="F372">
            <v>4</v>
          </cell>
          <cell r="G372">
            <v>395</v>
          </cell>
          <cell r="H372">
            <v>-3.15</v>
          </cell>
          <cell r="I372">
            <v>-1244.25</v>
          </cell>
          <cell r="J372">
            <v>19991031</v>
          </cell>
          <cell r="K372" t="str">
            <v>1140305003</v>
          </cell>
          <cell r="L372" t="str">
            <v>6210402005</v>
          </cell>
        </row>
        <row r="373">
          <cell r="A373" t="str">
            <v>T008</v>
          </cell>
          <cell r="B373">
            <v>3103010045</v>
          </cell>
          <cell r="C373" t="str">
            <v>PARAQUAT/GRAMOXONE</v>
          </cell>
          <cell r="D373" t="str">
            <v>E1</v>
          </cell>
          <cell r="E373">
            <v>352</v>
          </cell>
          <cell r="F373">
            <v>1</v>
          </cell>
          <cell r="G373">
            <v>4.282</v>
          </cell>
          <cell r="H373">
            <v>-10.8</v>
          </cell>
          <cell r="I373">
            <v>-46.245600000000003</v>
          </cell>
          <cell r="J373">
            <v>19991019</v>
          </cell>
          <cell r="K373" t="str">
            <v>1241603000</v>
          </cell>
          <cell r="L373" t="str">
            <v>6210402013</v>
          </cell>
          <cell r="M373" t="str">
            <v>9100000016</v>
          </cell>
        </row>
        <row r="374">
          <cell r="A374" t="str">
            <v>T008</v>
          </cell>
          <cell r="B374">
            <v>3103010045</v>
          </cell>
          <cell r="C374" t="str">
            <v>PARAQUAT/GRAMOXONE</v>
          </cell>
          <cell r="D374" t="str">
            <v>E1</v>
          </cell>
          <cell r="E374">
            <v>378</v>
          </cell>
          <cell r="F374">
            <v>1</v>
          </cell>
          <cell r="G374">
            <v>4.282</v>
          </cell>
          <cell r="H374">
            <v>-12</v>
          </cell>
          <cell r="I374">
            <v>-51.384</v>
          </cell>
          <cell r="J374">
            <v>19991029</v>
          </cell>
          <cell r="K374" t="str">
            <v>1241603000</v>
          </cell>
          <cell r="L374" t="str">
            <v>6210402013</v>
          </cell>
          <cell r="M374" t="str">
            <v>9100000016</v>
          </cell>
        </row>
        <row r="375">
          <cell r="A375" t="str">
            <v>T008</v>
          </cell>
          <cell r="B375">
            <v>3103010045</v>
          </cell>
          <cell r="C375" t="str">
            <v>PARAQUAT/GRAMOXONE</v>
          </cell>
          <cell r="D375" t="str">
            <v>E1</v>
          </cell>
          <cell r="E375">
            <v>405</v>
          </cell>
          <cell r="F375">
            <v>1</v>
          </cell>
          <cell r="G375">
            <v>4.282</v>
          </cell>
          <cell r="H375">
            <v>-11.4</v>
          </cell>
          <cell r="I375">
            <v>-48.814800000000005</v>
          </cell>
          <cell r="J375">
            <v>19991031</v>
          </cell>
          <cell r="K375" t="str">
            <v>1241603000</v>
          </cell>
          <cell r="L375" t="str">
            <v>6210402013</v>
          </cell>
          <cell r="M375" t="str">
            <v>9100000016</v>
          </cell>
        </row>
        <row r="376">
          <cell r="A376" t="str">
            <v>T008</v>
          </cell>
          <cell r="B376">
            <v>3103010045</v>
          </cell>
          <cell r="C376" t="str">
            <v>PARAQUAT/GRAMOXONE</v>
          </cell>
          <cell r="D376" t="str">
            <v>E1</v>
          </cell>
          <cell r="E376">
            <v>344</v>
          </cell>
          <cell r="F376">
            <v>1</v>
          </cell>
          <cell r="G376">
            <v>4.282</v>
          </cell>
          <cell r="H376">
            <v>-12</v>
          </cell>
          <cell r="I376">
            <v>-51.384</v>
          </cell>
          <cell r="J376">
            <v>19991019</v>
          </cell>
          <cell r="K376" t="str">
            <v>5110201009</v>
          </cell>
          <cell r="L376" t="str">
            <v>6210402013</v>
          </cell>
          <cell r="M376" t="str">
            <v>9100000017</v>
          </cell>
        </row>
        <row r="377">
          <cell r="A377" t="str">
            <v>T008</v>
          </cell>
          <cell r="B377">
            <v>3103010045</v>
          </cell>
          <cell r="C377" t="str">
            <v>PARAQUAT/GRAMOXONE</v>
          </cell>
          <cell r="D377" t="str">
            <v>E1</v>
          </cell>
          <cell r="E377">
            <v>345</v>
          </cell>
          <cell r="F377">
            <v>1</v>
          </cell>
          <cell r="G377">
            <v>4.282</v>
          </cell>
          <cell r="H377">
            <v>-5.0999999999999996</v>
          </cell>
          <cell r="I377">
            <v>-21.838199999999997</v>
          </cell>
          <cell r="J377">
            <v>19991019</v>
          </cell>
          <cell r="K377" t="str">
            <v>5110201009</v>
          </cell>
          <cell r="L377" t="str">
            <v>6210402013</v>
          </cell>
          <cell r="M377" t="str">
            <v>9100000017</v>
          </cell>
        </row>
        <row r="378">
          <cell r="A378" t="str">
            <v>T008</v>
          </cell>
          <cell r="B378">
            <v>3103010045</v>
          </cell>
          <cell r="C378" t="str">
            <v>PARAQUAT/GRAMOXONE</v>
          </cell>
          <cell r="D378" t="str">
            <v>E1</v>
          </cell>
          <cell r="E378">
            <v>346</v>
          </cell>
          <cell r="F378">
            <v>1</v>
          </cell>
          <cell r="G378">
            <v>4.282</v>
          </cell>
          <cell r="H378">
            <v>-10.199999999999999</v>
          </cell>
          <cell r="I378">
            <v>-43.676399999999994</v>
          </cell>
          <cell r="J378">
            <v>19991019</v>
          </cell>
          <cell r="K378" t="str">
            <v>5110201009</v>
          </cell>
          <cell r="L378" t="str">
            <v>6210402013</v>
          </cell>
          <cell r="M378" t="str">
            <v>9100000017</v>
          </cell>
        </row>
        <row r="379">
          <cell r="A379" t="str">
            <v>T008</v>
          </cell>
          <cell r="B379">
            <v>3103010045</v>
          </cell>
          <cell r="C379" t="str">
            <v>PARAQUAT/GRAMOXONE</v>
          </cell>
          <cell r="D379" t="str">
            <v>E1</v>
          </cell>
          <cell r="E379">
            <v>347</v>
          </cell>
          <cell r="F379">
            <v>1</v>
          </cell>
          <cell r="G379">
            <v>4.282</v>
          </cell>
          <cell r="H379">
            <v>-10.199999999999999</v>
          </cell>
          <cell r="I379">
            <v>-43.676399999999994</v>
          </cell>
          <cell r="J379">
            <v>19991019</v>
          </cell>
          <cell r="K379" t="str">
            <v>5110201009</v>
          </cell>
          <cell r="L379" t="str">
            <v>6210402013</v>
          </cell>
          <cell r="M379" t="str">
            <v>9100000017</v>
          </cell>
        </row>
        <row r="380">
          <cell r="A380" t="str">
            <v>T008</v>
          </cell>
          <cell r="B380">
            <v>3103010045</v>
          </cell>
          <cell r="C380" t="str">
            <v>PARAQUAT/GRAMOXONE</v>
          </cell>
          <cell r="D380" t="str">
            <v>E1</v>
          </cell>
          <cell r="E380">
            <v>348</v>
          </cell>
          <cell r="F380">
            <v>1</v>
          </cell>
          <cell r="G380">
            <v>4.282</v>
          </cell>
          <cell r="H380">
            <v>-9.3000000000000007</v>
          </cell>
          <cell r="I380">
            <v>-39.822600000000001</v>
          </cell>
          <cell r="J380">
            <v>19991019</v>
          </cell>
          <cell r="K380" t="str">
            <v>5110201009</v>
          </cell>
          <cell r="L380" t="str">
            <v>6210402013</v>
          </cell>
          <cell r="M380" t="str">
            <v>9100000017</v>
          </cell>
        </row>
        <row r="381">
          <cell r="A381" t="str">
            <v>T008</v>
          </cell>
          <cell r="B381">
            <v>3103010045</v>
          </cell>
          <cell r="C381" t="str">
            <v>PARAQUAT/GRAMOXONE</v>
          </cell>
          <cell r="D381" t="str">
            <v>E1</v>
          </cell>
          <cell r="E381">
            <v>349</v>
          </cell>
          <cell r="F381">
            <v>1</v>
          </cell>
          <cell r="G381">
            <v>4.282</v>
          </cell>
          <cell r="H381">
            <v>-12.3</v>
          </cell>
          <cell r="I381">
            <v>-52.668600000000005</v>
          </cell>
          <cell r="J381">
            <v>19991019</v>
          </cell>
          <cell r="K381" t="str">
            <v>5110201009</v>
          </cell>
          <cell r="L381" t="str">
            <v>6210402013</v>
          </cell>
          <cell r="M381" t="str">
            <v>9100000017</v>
          </cell>
        </row>
        <row r="382">
          <cell r="A382" t="str">
            <v>T008</v>
          </cell>
          <cell r="B382">
            <v>3103010045</v>
          </cell>
          <cell r="C382" t="str">
            <v>PARAQUAT/GRAMOXONE</v>
          </cell>
          <cell r="D382" t="str">
            <v>E1</v>
          </cell>
          <cell r="E382">
            <v>350</v>
          </cell>
          <cell r="F382">
            <v>1</v>
          </cell>
          <cell r="G382">
            <v>4.282</v>
          </cell>
          <cell r="H382">
            <v>-18</v>
          </cell>
          <cell r="I382">
            <v>-77.075999999999993</v>
          </cell>
          <cell r="J382">
            <v>19991019</v>
          </cell>
          <cell r="K382" t="str">
            <v>5110201009</v>
          </cell>
          <cell r="L382" t="str">
            <v>6210402013</v>
          </cell>
          <cell r="M382" t="str">
            <v>9100000017</v>
          </cell>
        </row>
        <row r="383">
          <cell r="A383" t="str">
            <v>T008</v>
          </cell>
          <cell r="B383">
            <v>3103010045</v>
          </cell>
          <cell r="C383" t="str">
            <v>PARAQUAT/GRAMOXONE</v>
          </cell>
          <cell r="D383" t="str">
            <v>E1</v>
          </cell>
          <cell r="E383">
            <v>351</v>
          </cell>
          <cell r="F383">
            <v>1</v>
          </cell>
          <cell r="G383">
            <v>4.282</v>
          </cell>
          <cell r="H383">
            <v>-4.2</v>
          </cell>
          <cell r="I383">
            <v>-17.984400000000001</v>
          </cell>
          <cell r="J383">
            <v>19991019</v>
          </cell>
          <cell r="K383" t="str">
            <v>5110201009</v>
          </cell>
          <cell r="L383" t="str">
            <v>6210402013</v>
          </cell>
          <cell r="M383" t="str">
            <v>9100000017</v>
          </cell>
        </row>
        <row r="384">
          <cell r="A384" t="str">
            <v>T008</v>
          </cell>
          <cell r="B384">
            <v>3103010045</v>
          </cell>
          <cell r="C384" t="str">
            <v>PARAQUAT/GRAMOXONE</v>
          </cell>
          <cell r="D384" t="str">
            <v>E1</v>
          </cell>
          <cell r="E384">
            <v>353</v>
          </cell>
          <cell r="F384">
            <v>1</v>
          </cell>
          <cell r="G384">
            <v>4.282</v>
          </cell>
          <cell r="H384">
            <v>-6</v>
          </cell>
          <cell r="I384">
            <v>-25.692</v>
          </cell>
          <cell r="J384">
            <v>19991019</v>
          </cell>
          <cell r="K384" t="str">
            <v>5110201009</v>
          </cell>
          <cell r="L384" t="str">
            <v>6210402013</v>
          </cell>
          <cell r="M384" t="str">
            <v>9100000017</v>
          </cell>
        </row>
        <row r="385">
          <cell r="A385" t="str">
            <v>T008</v>
          </cell>
          <cell r="B385">
            <v>3103010045</v>
          </cell>
          <cell r="C385" t="str">
            <v>PARAQUAT/GRAMOXONE</v>
          </cell>
          <cell r="D385" t="str">
            <v>E1</v>
          </cell>
          <cell r="E385">
            <v>354</v>
          </cell>
          <cell r="F385">
            <v>1</v>
          </cell>
          <cell r="G385">
            <v>4.282</v>
          </cell>
          <cell r="H385">
            <v>-16.5</v>
          </cell>
          <cell r="I385">
            <v>-70.653000000000006</v>
          </cell>
          <cell r="J385">
            <v>19991019</v>
          </cell>
          <cell r="K385" t="str">
            <v>5110201009</v>
          </cell>
          <cell r="L385" t="str">
            <v>6210402013</v>
          </cell>
          <cell r="M385" t="str">
            <v>9100000017</v>
          </cell>
        </row>
        <row r="386">
          <cell r="A386" t="str">
            <v>T008</v>
          </cell>
          <cell r="B386">
            <v>3103010045</v>
          </cell>
          <cell r="C386" t="str">
            <v>PARAQUAT/GRAMOXONE</v>
          </cell>
          <cell r="D386" t="str">
            <v>E1</v>
          </cell>
          <cell r="E386">
            <v>355</v>
          </cell>
          <cell r="F386">
            <v>1</v>
          </cell>
          <cell r="G386">
            <v>4.282</v>
          </cell>
          <cell r="H386">
            <v>-13.5</v>
          </cell>
          <cell r="I386">
            <v>-57.807000000000002</v>
          </cell>
          <cell r="J386">
            <v>19991019</v>
          </cell>
          <cell r="K386" t="str">
            <v>5110201009</v>
          </cell>
          <cell r="L386" t="str">
            <v>6210402013</v>
          </cell>
          <cell r="M386" t="str">
            <v>9100000017</v>
          </cell>
        </row>
        <row r="387">
          <cell r="A387" t="str">
            <v>T008</v>
          </cell>
          <cell r="B387">
            <v>3103010045</v>
          </cell>
          <cell r="C387" t="str">
            <v>PARAQUAT/GRAMOXONE</v>
          </cell>
          <cell r="D387" t="str">
            <v>E1</v>
          </cell>
          <cell r="E387">
            <v>356</v>
          </cell>
          <cell r="F387">
            <v>1</v>
          </cell>
          <cell r="G387">
            <v>4.282</v>
          </cell>
          <cell r="H387">
            <v>-13.8</v>
          </cell>
          <cell r="I387">
            <v>-59.091600000000007</v>
          </cell>
          <cell r="J387">
            <v>19991019</v>
          </cell>
          <cell r="K387" t="str">
            <v>5110201009</v>
          </cell>
          <cell r="L387" t="str">
            <v>6210402013</v>
          </cell>
          <cell r="M387" t="str">
            <v>9100000017</v>
          </cell>
        </row>
        <row r="388">
          <cell r="A388" t="str">
            <v>T008</v>
          </cell>
          <cell r="B388">
            <v>3103010045</v>
          </cell>
          <cell r="C388" t="str">
            <v>PARAQUAT/GRAMOXONE</v>
          </cell>
          <cell r="D388" t="str">
            <v>E1</v>
          </cell>
          <cell r="E388">
            <v>361</v>
          </cell>
          <cell r="F388">
            <v>1</v>
          </cell>
          <cell r="G388">
            <v>4.282</v>
          </cell>
          <cell r="H388">
            <v>-6</v>
          </cell>
          <cell r="I388">
            <v>-25.692</v>
          </cell>
          <cell r="J388">
            <v>19991027</v>
          </cell>
          <cell r="K388" t="str">
            <v>5110201009</v>
          </cell>
          <cell r="L388" t="str">
            <v>6210402013</v>
          </cell>
          <cell r="M388" t="str">
            <v>9100000017</v>
          </cell>
        </row>
        <row r="389">
          <cell r="A389" t="str">
            <v>T008</v>
          </cell>
          <cell r="B389">
            <v>3103010045</v>
          </cell>
          <cell r="C389" t="str">
            <v>PARAQUAT/GRAMOXONE</v>
          </cell>
          <cell r="D389" t="str">
            <v>E1</v>
          </cell>
          <cell r="E389">
            <v>362</v>
          </cell>
          <cell r="F389">
            <v>1</v>
          </cell>
          <cell r="G389">
            <v>4.282</v>
          </cell>
          <cell r="H389">
            <v>-4.2</v>
          </cell>
          <cell r="I389">
            <v>-17.984400000000001</v>
          </cell>
          <cell r="J389">
            <v>19991027</v>
          </cell>
          <cell r="K389" t="str">
            <v>5110201009</v>
          </cell>
          <cell r="L389" t="str">
            <v>6210402013</v>
          </cell>
          <cell r="M389" t="str">
            <v>9100000017</v>
          </cell>
        </row>
        <row r="390">
          <cell r="A390" t="str">
            <v>T008</v>
          </cell>
          <cell r="B390">
            <v>3103010045</v>
          </cell>
          <cell r="C390" t="str">
            <v>PARAQUAT/GRAMOXONE</v>
          </cell>
          <cell r="D390" t="str">
            <v>E1</v>
          </cell>
          <cell r="E390">
            <v>363</v>
          </cell>
          <cell r="F390">
            <v>1</v>
          </cell>
          <cell r="G390">
            <v>4.282</v>
          </cell>
          <cell r="H390">
            <v>-7</v>
          </cell>
          <cell r="I390">
            <v>-29.974</v>
          </cell>
          <cell r="J390">
            <v>19991027</v>
          </cell>
          <cell r="K390" t="str">
            <v>5110201009</v>
          </cell>
          <cell r="L390" t="str">
            <v>6210402013</v>
          </cell>
          <cell r="M390" t="str">
            <v>9100000017</v>
          </cell>
        </row>
        <row r="391">
          <cell r="A391" t="str">
            <v>T008</v>
          </cell>
          <cell r="B391">
            <v>3103010045</v>
          </cell>
          <cell r="C391" t="str">
            <v>PARAQUAT/GRAMOXONE</v>
          </cell>
          <cell r="D391" t="str">
            <v>E1</v>
          </cell>
          <cell r="E391">
            <v>364</v>
          </cell>
          <cell r="F391">
            <v>1</v>
          </cell>
          <cell r="G391">
            <v>4.282</v>
          </cell>
          <cell r="H391">
            <v>-12</v>
          </cell>
          <cell r="I391">
            <v>-51.384</v>
          </cell>
          <cell r="J391">
            <v>19991027</v>
          </cell>
          <cell r="K391" t="str">
            <v>5110201009</v>
          </cell>
          <cell r="L391" t="str">
            <v>6210402013</v>
          </cell>
          <cell r="M391" t="str">
            <v>9100000017</v>
          </cell>
        </row>
        <row r="392">
          <cell r="A392" t="str">
            <v>T008</v>
          </cell>
          <cell r="B392">
            <v>3103010045</v>
          </cell>
          <cell r="C392" t="str">
            <v>PARAQUAT/GRAMOXONE</v>
          </cell>
          <cell r="D392" t="str">
            <v>E1</v>
          </cell>
          <cell r="E392">
            <v>365</v>
          </cell>
          <cell r="F392">
            <v>1</v>
          </cell>
          <cell r="G392">
            <v>4.282</v>
          </cell>
          <cell r="H392">
            <v>-15</v>
          </cell>
          <cell r="I392">
            <v>-64.23</v>
          </cell>
          <cell r="J392">
            <v>19991027</v>
          </cell>
          <cell r="K392" t="str">
            <v>5110201009</v>
          </cell>
          <cell r="L392" t="str">
            <v>6210402013</v>
          </cell>
          <cell r="M392" t="str">
            <v>9100000017</v>
          </cell>
        </row>
        <row r="393">
          <cell r="A393" t="str">
            <v>T008</v>
          </cell>
          <cell r="B393">
            <v>3103010045</v>
          </cell>
          <cell r="C393" t="str">
            <v>PARAQUAT/GRAMOXONE</v>
          </cell>
          <cell r="D393" t="str">
            <v>E1</v>
          </cell>
          <cell r="E393">
            <v>366</v>
          </cell>
          <cell r="F393">
            <v>1</v>
          </cell>
          <cell r="G393">
            <v>4.282</v>
          </cell>
          <cell r="H393">
            <v>-7</v>
          </cell>
          <cell r="I393">
            <v>-29.974</v>
          </cell>
          <cell r="J393">
            <v>19991027</v>
          </cell>
          <cell r="K393" t="str">
            <v>5110201009</v>
          </cell>
          <cell r="L393" t="str">
            <v>6210402013</v>
          </cell>
          <cell r="M393" t="str">
            <v>9100000017</v>
          </cell>
        </row>
        <row r="394">
          <cell r="A394" t="str">
            <v>T008</v>
          </cell>
          <cell r="B394">
            <v>3103010045</v>
          </cell>
          <cell r="C394" t="str">
            <v>PARAQUAT/GRAMOXONE</v>
          </cell>
          <cell r="D394" t="str">
            <v>E1</v>
          </cell>
          <cell r="E394">
            <v>368</v>
          </cell>
          <cell r="F394">
            <v>1</v>
          </cell>
          <cell r="G394">
            <v>4.282</v>
          </cell>
          <cell r="H394">
            <v>-13.5</v>
          </cell>
          <cell r="I394">
            <v>-57.807000000000002</v>
          </cell>
          <cell r="J394">
            <v>19991029</v>
          </cell>
          <cell r="K394" t="str">
            <v>5110201009</v>
          </cell>
          <cell r="L394" t="str">
            <v>6210402013</v>
          </cell>
          <cell r="M394" t="str">
            <v>9100000017</v>
          </cell>
        </row>
        <row r="395">
          <cell r="A395" t="str">
            <v>T008</v>
          </cell>
          <cell r="B395">
            <v>3103010045</v>
          </cell>
          <cell r="C395" t="str">
            <v>PARAQUAT/GRAMOXONE</v>
          </cell>
          <cell r="D395" t="str">
            <v>E1</v>
          </cell>
          <cell r="E395">
            <v>369</v>
          </cell>
          <cell r="F395">
            <v>1</v>
          </cell>
          <cell r="G395">
            <v>4.282</v>
          </cell>
          <cell r="H395">
            <v>-12</v>
          </cell>
          <cell r="I395">
            <v>-51.384</v>
          </cell>
          <cell r="J395">
            <v>19991029</v>
          </cell>
          <cell r="K395" t="str">
            <v>5110201009</v>
          </cell>
          <cell r="L395" t="str">
            <v>6210402013</v>
          </cell>
          <cell r="M395" t="str">
            <v>9100000017</v>
          </cell>
        </row>
        <row r="396">
          <cell r="A396" t="str">
            <v>T008</v>
          </cell>
          <cell r="B396">
            <v>3103010045</v>
          </cell>
          <cell r="C396" t="str">
            <v>PARAQUAT/GRAMOXONE</v>
          </cell>
          <cell r="D396" t="str">
            <v>E1</v>
          </cell>
          <cell r="E396">
            <v>370</v>
          </cell>
          <cell r="F396">
            <v>1</v>
          </cell>
          <cell r="G396">
            <v>4.282</v>
          </cell>
          <cell r="H396">
            <v>-13</v>
          </cell>
          <cell r="I396">
            <v>-55.665999999999997</v>
          </cell>
          <cell r="J396">
            <v>19991029</v>
          </cell>
          <cell r="K396" t="str">
            <v>5110201009</v>
          </cell>
          <cell r="L396" t="str">
            <v>6210402013</v>
          </cell>
          <cell r="M396" t="str">
            <v>9100000017</v>
          </cell>
        </row>
        <row r="397">
          <cell r="A397" t="str">
            <v>T008</v>
          </cell>
          <cell r="B397">
            <v>3103010045</v>
          </cell>
          <cell r="C397" t="str">
            <v>PARAQUAT/GRAMOXONE</v>
          </cell>
          <cell r="D397" t="str">
            <v>E1</v>
          </cell>
          <cell r="E397">
            <v>371</v>
          </cell>
          <cell r="F397">
            <v>1</v>
          </cell>
          <cell r="G397">
            <v>4.282</v>
          </cell>
          <cell r="H397">
            <v>-12</v>
          </cell>
          <cell r="I397">
            <v>-51.384</v>
          </cell>
          <cell r="J397">
            <v>19991029</v>
          </cell>
          <cell r="K397" t="str">
            <v>5110201009</v>
          </cell>
          <cell r="L397" t="str">
            <v>6210402013</v>
          </cell>
          <cell r="M397" t="str">
            <v>9100000017</v>
          </cell>
        </row>
        <row r="398">
          <cell r="A398" t="str">
            <v>T008</v>
          </cell>
          <cell r="B398">
            <v>3103010045</v>
          </cell>
          <cell r="C398" t="str">
            <v>PARAQUAT/GRAMOXONE</v>
          </cell>
          <cell r="D398" t="str">
            <v>E1</v>
          </cell>
          <cell r="E398">
            <v>372</v>
          </cell>
          <cell r="F398">
            <v>1</v>
          </cell>
          <cell r="G398">
            <v>4.282</v>
          </cell>
          <cell r="H398">
            <v>-18</v>
          </cell>
          <cell r="I398">
            <v>-77.075999999999993</v>
          </cell>
          <cell r="J398">
            <v>19991029</v>
          </cell>
          <cell r="K398" t="str">
            <v>5110201009</v>
          </cell>
          <cell r="L398" t="str">
            <v>6210402013</v>
          </cell>
          <cell r="M398" t="str">
            <v>9100000017</v>
          </cell>
        </row>
        <row r="399">
          <cell r="A399" t="str">
            <v>T008</v>
          </cell>
          <cell r="B399">
            <v>3103010045</v>
          </cell>
          <cell r="C399" t="str">
            <v>PARAQUAT/GRAMOXONE</v>
          </cell>
          <cell r="D399" t="str">
            <v>E1</v>
          </cell>
          <cell r="E399">
            <v>373</v>
          </cell>
          <cell r="F399">
            <v>1</v>
          </cell>
          <cell r="G399">
            <v>4.282</v>
          </cell>
          <cell r="H399">
            <v>-7.5</v>
          </cell>
          <cell r="I399">
            <v>-32.115000000000002</v>
          </cell>
          <cell r="J399">
            <v>19991029</v>
          </cell>
          <cell r="K399" t="str">
            <v>5110201009</v>
          </cell>
          <cell r="L399" t="str">
            <v>6210402013</v>
          </cell>
          <cell r="M399" t="str">
            <v>9100000017</v>
          </cell>
        </row>
        <row r="400">
          <cell r="A400" t="str">
            <v>T008</v>
          </cell>
          <cell r="B400">
            <v>3103010045</v>
          </cell>
          <cell r="C400" t="str">
            <v>PARAQUAT/GRAMOXONE</v>
          </cell>
          <cell r="D400" t="str">
            <v>E1</v>
          </cell>
          <cell r="E400">
            <v>374</v>
          </cell>
          <cell r="F400">
            <v>1</v>
          </cell>
          <cell r="G400">
            <v>4.282</v>
          </cell>
          <cell r="H400">
            <v>-7.5</v>
          </cell>
          <cell r="I400">
            <v>-32.115000000000002</v>
          </cell>
          <cell r="J400">
            <v>19991029</v>
          </cell>
          <cell r="K400" t="str">
            <v>5110201009</v>
          </cell>
          <cell r="L400" t="str">
            <v>6210402013</v>
          </cell>
          <cell r="M400" t="str">
            <v>9100000017</v>
          </cell>
        </row>
        <row r="401">
          <cell r="A401" t="str">
            <v>T008</v>
          </cell>
          <cell r="B401">
            <v>3103010045</v>
          </cell>
          <cell r="C401" t="str">
            <v>PARAQUAT/GRAMOXONE</v>
          </cell>
          <cell r="D401" t="str">
            <v>E1</v>
          </cell>
          <cell r="E401">
            <v>375</v>
          </cell>
          <cell r="F401">
            <v>1</v>
          </cell>
          <cell r="G401">
            <v>4.282</v>
          </cell>
          <cell r="H401">
            <v>-5.0999999999999996</v>
          </cell>
          <cell r="I401">
            <v>-21.838199999999997</v>
          </cell>
          <cell r="J401">
            <v>19991029</v>
          </cell>
          <cell r="K401" t="str">
            <v>5110201009</v>
          </cell>
          <cell r="L401" t="str">
            <v>6210402013</v>
          </cell>
          <cell r="M401" t="str">
            <v>9100000017</v>
          </cell>
        </row>
        <row r="402">
          <cell r="A402" t="str">
            <v>T008</v>
          </cell>
          <cell r="B402">
            <v>3103010045</v>
          </cell>
          <cell r="C402" t="str">
            <v>PARAQUAT/GRAMOXONE</v>
          </cell>
          <cell r="D402" t="str">
            <v>E1</v>
          </cell>
          <cell r="E402">
            <v>376</v>
          </cell>
          <cell r="F402">
            <v>1</v>
          </cell>
          <cell r="G402">
            <v>4.282</v>
          </cell>
          <cell r="H402">
            <v>-19</v>
          </cell>
          <cell r="I402">
            <v>-81.358000000000004</v>
          </cell>
          <cell r="J402">
            <v>19991029</v>
          </cell>
          <cell r="K402" t="str">
            <v>5110201009</v>
          </cell>
          <cell r="L402" t="str">
            <v>6210402013</v>
          </cell>
          <cell r="M402" t="str">
            <v>9100000017</v>
          </cell>
        </row>
        <row r="403">
          <cell r="A403" t="str">
            <v>T008</v>
          </cell>
          <cell r="B403">
            <v>3103010045</v>
          </cell>
          <cell r="C403" t="str">
            <v>PARAQUAT/GRAMOXONE</v>
          </cell>
          <cell r="D403" t="str">
            <v>E1</v>
          </cell>
          <cell r="E403">
            <v>377</v>
          </cell>
          <cell r="F403">
            <v>1</v>
          </cell>
          <cell r="G403">
            <v>4.282</v>
          </cell>
          <cell r="H403">
            <v>-6.3</v>
          </cell>
          <cell r="I403">
            <v>-26.976599999999998</v>
          </cell>
          <cell r="J403">
            <v>19991029</v>
          </cell>
          <cell r="K403" t="str">
            <v>5110201009</v>
          </cell>
          <cell r="L403" t="str">
            <v>6210402013</v>
          </cell>
          <cell r="M403" t="str">
            <v>9100000017</v>
          </cell>
        </row>
        <row r="404">
          <cell r="A404" t="str">
            <v>T008</v>
          </cell>
          <cell r="B404">
            <v>3103010045</v>
          </cell>
          <cell r="C404" t="str">
            <v>PARAQUAT/GRAMOXONE</v>
          </cell>
          <cell r="D404" t="str">
            <v>E1</v>
          </cell>
          <cell r="E404">
            <v>379</v>
          </cell>
          <cell r="F404">
            <v>1</v>
          </cell>
          <cell r="G404">
            <v>4.282</v>
          </cell>
          <cell r="H404">
            <v>-5.4</v>
          </cell>
          <cell r="I404">
            <v>-23.122800000000002</v>
          </cell>
          <cell r="J404">
            <v>19991029</v>
          </cell>
          <cell r="K404" t="str">
            <v>5110201009</v>
          </cell>
          <cell r="L404" t="str">
            <v>6210402013</v>
          </cell>
          <cell r="M404" t="str">
            <v>9100000017</v>
          </cell>
        </row>
        <row r="405">
          <cell r="A405" t="str">
            <v>T008</v>
          </cell>
          <cell r="B405">
            <v>3103010045</v>
          </cell>
          <cell r="C405" t="str">
            <v>PARAQUAT/GRAMOXONE</v>
          </cell>
          <cell r="D405" t="str">
            <v>E1</v>
          </cell>
          <cell r="E405">
            <v>380</v>
          </cell>
          <cell r="F405">
            <v>1</v>
          </cell>
          <cell r="G405">
            <v>4.282</v>
          </cell>
          <cell r="H405">
            <v>-11</v>
          </cell>
          <cell r="I405">
            <v>-47.102000000000004</v>
          </cell>
          <cell r="J405">
            <v>19991029</v>
          </cell>
          <cell r="K405" t="str">
            <v>5110201009</v>
          </cell>
          <cell r="L405" t="str">
            <v>6210402013</v>
          </cell>
          <cell r="M405" t="str">
            <v>9100000017</v>
          </cell>
        </row>
        <row r="406">
          <cell r="A406" t="str">
            <v>T008</v>
          </cell>
          <cell r="B406">
            <v>3103010045</v>
          </cell>
          <cell r="C406" t="str">
            <v>PARAQUAT/GRAMOXONE</v>
          </cell>
          <cell r="D406" t="str">
            <v>E1</v>
          </cell>
          <cell r="E406">
            <v>381</v>
          </cell>
          <cell r="F406">
            <v>1</v>
          </cell>
          <cell r="G406">
            <v>4.282</v>
          </cell>
          <cell r="H406">
            <v>-4.5</v>
          </cell>
          <cell r="I406">
            <v>-19.268999999999998</v>
          </cell>
          <cell r="J406">
            <v>19991029</v>
          </cell>
          <cell r="K406" t="str">
            <v>5110201009</v>
          </cell>
          <cell r="L406" t="str">
            <v>6210402013</v>
          </cell>
          <cell r="M406" t="str">
            <v>9100000017</v>
          </cell>
        </row>
        <row r="407">
          <cell r="A407" t="str">
            <v>T008</v>
          </cell>
          <cell r="B407">
            <v>3103010045</v>
          </cell>
          <cell r="C407" t="str">
            <v>PARAQUAT/GRAMOXONE</v>
          </cell>
          <cell r="D407" t="str">
            <v>E1</v>
          </cell>
          <cell r="E407">
            <v>382</v>
          </cell>
          <cell r="F407">
            <v>1</v>
          </cell>
          <cell r="G407">
            <v>4.282</v>
          </cell>
          <cell r="H407">
            <v>-5</v>
          </cell>
          <cell r="I407">
            <v>-21.41</v>
          </cell>
          <cell r="J407">
            <v>19991029</v>
          </cell>
          <cell r="K407" t="str">
            <v>5110201009</v>
          </cell>
          <cell r="L407" t="str">
            <v>6210402013</v>
          </cell>
          <cell r="M407" t="str">
            <v>9100000017</v>
          </cell>
        </row>
        <row r="408">
          <cell r="A408" t="str">
            <v>T008</v>
          </cell>
          <cell r="B408">
            <v>3103010045</v>
          </cell>
          <cell r="C408" t="str">
            <v>PARAQUAT/GRAMOXONE</v>
          </cell>
          <cell r="D408" t="str">
            <v>E1</v>
          </cell>
          <cell r="E408">
            <v>383</v>
          </cell>
          <cell r="F408">
            <v>1</v>
          </cell>
          <cell r="G408">
            <v>4.282</v>
          </cell>
          <cell r="H408">
            <v>-5</v>
          </cell>
          <cell r="I408">
            <v>-21.41</v>
          </cell>
          <cell r="J408">
            <v>19991029</v>
          </cell>
          <cell r="K408" t="str">
            <v>5110201009</v>
          </cell>
          <cell r="L408" t="str">
            <v>6210402013</v>
          </cell>
          <cell r="M408" t="str">
            <v>9100000017</v>
          </cell>
        </row>
        <row r="409">
          <cell r="A409" t="str">
            <v>T008</v>
          </cell>
          <cell r="B409">
            <v>3103010045</v>
          </cell>
          <cell r="C409" t="str">
            <v>PARAQUAT/GRAMOXONE</v>
          </cell>
          <cell r="D409" t="str">
            <v>E1</v>
          </cell>
          <cell r="E409">
            <v>384</v>
          </cell>
          <cell r="F409">
            <v>1</v>
          </cell>
          <cell r="G409">
            <v>4.282</v>
          </cell>
          <cell r="H409">
            <v>-5.0999999999999996</v>
          </cell>
          <cell r="I409">
            <v>-21.838199999999997</v>
          </cell>
          <cell r="J409">
            <v>19991029</v>
          </cell>
          <cell r="K409" t="str">
            <v>5110201009</v>
          </cell>
          <cell r="L409" t="str">
            <v>6210402013</v>
          </cell>
          <cell r="M409" t="str">
            <v>9100000017</v>
          </cell>
        </row>
        <row r="410">
          <cell r="A410" t="str">
            <v>T008</v>
          </cell>
          <cell r="B410">
            <v>3103010045</v>
          </cell>
          <cell r="C410" t="str">
            <v>PARAQUAT/GRAMOXONE</v>
          </cell>
          <cell r="D410" t="str">
            <v>E1</v>
          </cell>
          <cell r="E410">
            <v>385</v>
          </cell>
          <cell r="F410">
            <v>1</v>
          </cell>
          <cell r="G410">
            <v>4.282</v>
          </cell>
          <cell r="H410">
            <v>-15</v>
          </cell>
          <cell r="I410">
            <v>-64.23</v>
          </cell>
          <cell r="J410">
            <v>19991031</v>
          </cell>
          <cell r="K410" t="str">
            <v>5110201009</v>
          </cell>
          <cell r="L410" t="str">
            <v>6210402013</v>
          </cell>
          <cell r="M410" t="str">
            <v>9100000017</v>
          </cell>
        </row>
        <row r="411">
          <cell r="A411" t="str">
            <v>T008</v>
          </cell>
          <cell r="B411">
            <v>3103010045</v>
          </cell>
          <cell r="C411" t="str">
            <v>PARAQUAT/GRAMOXONE</v>
          </cell>
          <cell r="D411" t="str">
            <v>E1</v>
          </cell>
          <cell r="E411">
            <v>386</v>
          </cell>
          <cell r="F411">
            <v>1</v>
          </cell>
          <cell r="G411">
            <v>4.282</v>
          </cell>
          <cell r="H411">
            <v>-16.2</v>
          </cell>
          <cell r="I411">
            <v>-69.368399999999994</v>
          </cell>
          <cell r="J411">
            <v>19991031</v>
          </cell>
          <cell r="K411" t="str">
            <v>5110201009</v>
          </cell>
          <cell r="L411" t="str">
            <v>6210402013</v>
          </cell>
          <cell r="M411" t="str">
            <v>9100000017</v>
          </cell>
        </row>
        <row r="412">
          <cell r="A412" t="str">
            <v>T008</v>
          </cell>
          <cell r="B412">
            <v>3103010045</v>
          </cell>
          <cell r="C412" t="str">
            <v>PARAQUAT/GRAMOXONE</v>
          </cell>
          <cell r="D412" t="str">
            <v>E1</v>
          </cell>
          <cell r="E412">
            <v>387</v>
          </cell>
          <cell r="F412">
            <v>1</v>
          </cell>
          <cell r="G412">
            <v>4.282</v>
          </cell>
          <cell r="H412">
            <v>-4.5</v>
          </cell>
          <cell r="I412">
            <v>-19.268999999999998</v>
          </cell>
          <cell r="J412">
            <v>19991031</v>
          </cell>
          <cell r="K412" t="str">
            <v>5110201009</v>
          </cell>
          <cell r="L412" t="str">
            <v>6210402013</v>
          </cell>
          <cell r="M412" t="str">
            <v>9100000017</v>
          </cell>
        </row>
        <row r="413">
          <cell r="A413" t="str">
            <v>T008</v>
          </cell>
          <cell r="B413">
            <v>3103010045</v>
          </cell>
          <cell r="C413" t="str">
            <v>PARAQUAT/GRAMOXONE</v>
          </cell>
          <cell r="D413" t="str">
            <v>E1</v>
          </cell>
          <cell r="E413">
            <v>388</v>
          </cell>
          <cell r="F413">
            <v>1</v>
          </cell>
          <cell r="G413">
            <v>4.282</v>
          </cell>
          <cell r="H413">
            <v>-10.199999999999999</v>
          </cell>
          <cell r="I413">
            <v>-43.676399999999994</v>
          </cell>
          <cell r="J413">
            <v>19991031</v>
          </cell>
          <cell r="K413" t="str">
            <v>5110201009</v>
          </cell>
          <cell r="L413" t="str">
            <v>6210402013</v>
          </cell>
          <cell r="M413" t="str">
            <v>9100000017</v>
          </cell>
        </row>
        <row r="414">
          <cell r="A414" t="str">
            <v>T008</v>
          </cell>
          <cell r="B414">
            <v>3103010045</v>
          </cell>
          <cell r="C414" t="str">
            <v>PARAQUAT/GRAMOXONE</v>
          </cell>
          <cell r="D414" t="str">
            <v>E1</v>
          </cell>
          <cell r="E414">
            <v>389</v>
          </cell>
          <cell r="F414">
            <v>1</v>
          </cell>
          <cell r="G414">
            <v>4.282</v>
          </cell>
          <cell r="H414">
            <v>-12</v>
          </cell>
          <cell r="I414">
            <v>-51.384</v>
          </cell>
          <cell r="J414">
            <v>19991031</v>
          </cell>
          <cell r="K414" t="str">
            <v>5110201009</v>
          </cell>
          <cell r="L414" t="str">
            <v>6210402013</v>
          </cell>
          <cell r="M414" t="str">
            <v>9100000017</v>
          </cell>
        </row>
        <row r="415">
          <cell r="A415" t="str">
            <v>T008</v>
          </cell>
          <cell r="B415">
            <v>3103010045</v>
          </cell>
          <cell r="C415" t="str">
            <v>PARAQUAT/GRAMOXONE</v>
          </cell>
          <cell r="D415" t="str">
            <v>E1</v>
          </cell>
          <cell r="E415">
            <v>390</v>
          </cell>
          <cell r="F415">
            <v>1</v>
          </cell>
          <cell r="G415">
            <v>4.282</v>
          </cell>
          <cell r="H415">
            <v>-10.199999999999999</v>
          </cell>
          <cell r="I415">
            <v>-43.676399999999994</v>
          </cell>
          <cell r="J415">
            <v>19991031</v>
          </cell>
          <cell r="K415" t="str">
            <v>5110201009</v>
          </cell>
          <cell r="L415" t="str">
            <v>6210402013</v>
          </cell>
          <cell r="M415" t="str">
            <v>9100000017</v>
          </cell>
        </row>
        <row r="416">
          <cell r="A416" t="str">
            <v>T008</v>
          </cell>
          <cell r="B416">
            <v>3103010045</v>
          </cell>
          <cell r="C416" t="str">
            <v>PARAQUAT/GRAMOXONE</v>
          </cell>
          <cell r="D416" t="str">
            <v>E1</v>
          </cell>
          <cell r="E416">
            <v>391</v>
          </cell>
          <cell r="F416">
            <v>1</v>
          </cell>
          <cell r="G416">
            <v>4.282</v>
          </cell>
          <cell r="H416">
            <v>-12.3</v>
          </cell>
          <cell r="I416">
            <v>-52.668600000000005</v>
          </cell>
          <cell r="J416">
            <v>19991031</v>
          </cell>
          <cell r="K416" t="str">
            <v>5110201009</v>
          </cell>
          <cell r="L416" t="str">
            <v>6210402013</v>
          </cell>
          <cell r="M416" t="str">
            <v>9100000017</v>
          </cell>
        </row>
        <row r="417">
          <cell r="A417" t="str">
            <v>T008</v>
          </cell>
          <cell r="B417">
            <v>3103010045</v>
          </cell>
          <cell r="C417" t="str">
            <v>PARAQUAT/GRAMOXONE</v>
          </cell>
          <cell r="D417" t="str">
            <v>E1</v>
          </cell>
          <cell r="E417">
            <v>392</v>
          </cell>
          <cell r="F417">
            <v>1</v>
          </cell>
          <cell r="G417">
            <v>4.282</v>
          </cell>
          <cell r="H417">
            <v>-10.5</v>
          </cell>
          <cell r="I417">
            <v>-44.960999999999999</v>
          </cell>
          <cell r="J417">
            <v>19991031</v>
          </cell>
          <cell r="K417" t="str">
            <v>5110201009</v>
          </cell>
          <cell r="L417" t="str">
            <v>6210402013</v>
          </cell>
          <cell r="M417" t="str">
            <v>9100000017</v>
          </cell>
        </row>
        <row r="418">
          <cell r="A418" t="str">
            <v>T008</v>
          </cell>
          <cell r="B418">
            <v>3103010045</v>
          </cell>
          <cell r="C418" t="str">
            <v>PARAQUAT/GRAMOXONE</v>
          </cell>
          <cell r="D418" t="str">
            <v>E1</v>
          </cell>
          <cell r="E418">
            <v>393</v>
          </cell>
          <cell r="F418">
            <v>1</v>
          </cell>
          <cell r="G418">
            <v>4.282</v>
          </cell>
          <cell r="H418">
            <v>-6</v>
          </cell>
          <cell r="I418">
            <v>-25.692</v>
          </cell>
          <cell r="J418">
            <v>19991031</v>
          </cell>
          <cell r="K418" t="str">
            <v>5110201009</v>
          </cell>
          <cell r="L418" t="str">
            <v>6210402013</v>
          </cell>
          <cell r="M418" t="str">
            <v>9100000017</v>
          </cell>
        </row>
        <row r="419">
          <cell r="A419" t="str">
            <v>T008</v>
          </cell>
          <cell r="B419">
            <v>3103010045</v>
          </cell>
          <cell r="C419" t="str">
            <v>PARAQUAT/GRAMOXONE</v>
          </cell>
          <cell r="D419" t="str">
            <v>E1</v>
          </cell>
          <cell r="E419">
            <v>394</v>
          </cell>
          <cell r="F419">
            <v>1</v>
          </cell>
          <cell r="G419">
            <v>4.282</v>
          </cell>
          <cell r="H419">
            <v>-11.1</v>
          </cell>
          <cell r="I419">
            <v>-47.530200000000001</v>
          </cell>
          <cell r="J419">
            <v>19991031</v>
          </cell>
          <cell r="K419" t="str">
            <v>5110201009</v>
          </cell>
          <cell r="L419" t="str">
            <v>6210402013</v>
          </cell>
          <cell r="M419" t="str">
            <v>9100000017</v>
          </cell>
        </row>
        <row r="420">
          <cell r="A420" t="str">
            <v>T008</v>
          </cell>
          <cell r="B420">
            <v>3103010045</v>
          </cell>
          <cell r="C420" t="str">
            <v>PARAQUAT/GRAMOXONE</v>
          </cell>
          <cell r="D420" t="str">
            <v>E1</v>
          </cell>
          <cell r="E420">
            <v>395</v>
          </cell>
          <cell r="F420">
            <v>1</v>
          </cell>
          <cell r="G420">
            <v>4.282</v>
          </cell>
          <cell r="H420">
            <v>-16.8</v>
          </cell>
          <cell r="I420">
            <v>-71.937600000000003</v>
          </cell>
          <cell r="J420">
            <v>19991031</v>
          </cell>
          <cell r="K420" t="str">
            <v>5110201009</v>
          </cell>
          <cell r="L420" t="str">
            <v>6210402013</v>
          </cell>
          <cell r="M420" t="str">
            <v>9100000017</v>
          </cell>
        </row>
        <row r="421">
          <cell r="A421" t="str">
            <v>T008</v>
          </cell>
          <cell r="B421">
            <v>3103010045</v>
          </cell>
          <cell r="C421" t="str">
            <v>PARAQUAT/GRAMOXONE</v>
          </cell>
          <cell r="D421" t="str">
            <v>E1</v>
          </cell>
          <cell r="E421">
            <v>396</v>
          </cell>
          <cell r="F421">
            <v>1</v>
          </cell>
          <cell r="G421">
            <v>4.282</v>
          </cell>
          <cell r="H421">
            <v>-11.1</v>
          </cell>
          <cell r="I421">
            <v>-47.530200000000001</v>
          </cell>
          <cell r="J421">
            <v>19991031</v>
          </cell>
          <cell r="K421" t="str">
            <v>5110201009</v>
          </cell>
          <cell r="L421" t="str">
            <v>6210402013</v>
          </cell>
          <cell r="M421" t="str">
            <v>9100000017</v>
          </cell>
        </row>
        <row r="422">
          <cell r="A422" t="str">
            <v>T008</v>
          </cell>
          <cell r="B422">
            <v>3103010045</v>
          </cell>
          <cell r="C422" t="str">
            <v>PARAQUAT/GRAMOXONE</v>
          </cell>
          <cell r="D422" t="str">
            <v>E1</v>
          </cell>
          <cell r="E422">
            <v>397</v>
          </cell>
          <cell r="F422">
            <v>1</v>
          </cell>
          <cell r="G422">
            <v>4.282</v>
          </cell>
          <cell r="H422">
            <v>-3.9</v>
          </cell>
          <cell r="I422">
            <v>-16.6998</v>
          </cell>
          <cell r="J422">
            <v>19991031</v>
          </cell>
          <cell r="K422" t="str">
            <v>5110201009</v>
          </cell>
          <cell r="L422" t="str">
            <v>6210402013</v>
          </cell>
          <cell r="M422" t="str">
            <v>9100000017</v>
          </cell>
        </row>
        <row r="423">
          <cell r="A423" t="str">
            <v>T008</v>
          </cell>
          <cell r="B423">
            <v>3103010045</v>
          </cell>
          <cell r="C423" t="str">
            <v>PARAQUAT/GRAMOXONE</v>
          </cell>
          <cell r="D423" t="str">
            <v>E1</v>
          </cell>
          <cell r="E423">
            <v>398</v>
          </cell>
          <cell r="F423">
            <v>1</v>
          </cell>
          <cell r="G423">
            <v>4.282</v>
          </cell>
          <cell r="H423">
            <v>-26</v>
          </cell>
          <cell r="I423">
            <v>-111.33199999999999</v>
          </cell>
          <cell r="J423">
            <v>19991031</v>
          </cell>
          <cell r="K423" t="str">
            <v>5110201009</v>
          </cell>
          <cell r="L423" t="str">
            <v>6210402013</v>
          </cell>
          <cell r="M423" t="str">
            <v>9100000017</v>
          </cell>
        </row>
        <row r="424">
          <cell r="A424" t="str">
            <v>T008</v>
          </cell>
          <cell r="B424">
            <v>3103010045</v>
          </cell>
          <cell r="C424" t="str">
            <v>PARAQUAT/GRAMOXONE</v>
          </cell>
          <cell r="D424" t="str">
            <v>E1</v>
          </cell>
          <cell r="E424">
            <v>399</v>
          </cell>
          <cell r="F424">
            <v>1</v>
          </cell>
          <cell r="G424">
            <v>4.282</v>
          </cell>
          <cell r="H424">
            <v>-16.5</v>
          </cell>
          <cell r="I424">
            <v>-70.653000000000006</v>
          </cell>
          <cell r="J424">
            <v>19991031</v>
          </cell>
          <cell r="K424" t="str">
            <v>5110201009</v>
          </cell>
          <cell r="L424" t="str">
            <v>6210402013</v>
          </cell>
          <cell r="M424" t="str">
            <v>9100000017</v>
          </cell>
        </row>
        <row r="425">
          <cell r="A425" t="str">
            <v>T008</v>
          </cell>
          <cell r="B425">
            <v>3103010045</v>
          </cell>
          <cell r="C425" t="str">
            <v>PARAQUAT/GRAMOXONE</v>
          </cell>
          <cell r="D425" t="str">
            <v>E1</v>
          </cell>
          <cell r="E425">
            <v>400</v>
          </cell>
          <cell r="F425">
            <v>1</v>
          </cell>
          <cell r="G425">
            <v>4.282</v>
          </cell>
          <cell r="H425">
            <v>-17.8</v>
          </cell>
          <cell r="I425">
            <v>-76.2196</v>
          </cell>
          <cell r="J425">
            <v>19991031</v>
          </cell>
          <cell r="K425" t="str">
            <v>5110201009</v>
          </cell>
          <cell r="L425" t="str">
            <v>6210402013</v>
          </cell>
          <cell r="M425" t="str">
            <v>9100000017</v>
          </cell>
        </row>
        <row r="426">
          <cell r="A426" t="str">
            <v>T008</v>
          </cell>
          <cell r="B426">
            <v>3103010045</v>
          </cell>
          <cell r="C426" t="str">
            <v>PARAQUAT/GRAMOXONE</v>
          </cell>
          <cell r="D426" t="str">
            <v>E1</v>
          </cell>
          <cell r="E426">
            <v>401</v>
          </cell>
          <cell r="F426">
            <v>1</v>
          </cell>
          <cell r="G426">
            <v>4.282</v>
          </cell>
          <cell r="H426">
            <v>-5.7</v>
          </cell>
          <cell r="I426">
            <v>-24.407400000000003</v>
          </cell>
          <cell r="J426">
            <v>19991031</v>
          </cell>
          <cell r="K426" t="str">
            <v>5110201009</v>
          </cell>
          <cell r="L426" t="str">
            <v>6210402013</v>
          </cell>
          <cell r="M426" t="str">
            <v>9100000017</v>
          </cell>
        </row>
        <row r="427">
          <cell r="A427" t="str">
            <v>P005</v>
          </cell>
          <cell r="B427">
            <v>3103010048</v>
          </cell>
          <cell r="C427" t="str">
            <v>PRESIDE</v>
          </cell>
          <cell r="D427" t="str">
            <v>H1</v>
          </cell>
          <cell r="E427">
            <v>203</v>
          </cell>
          <cell r="F427">
            <v>2</v>
          </cell>
          <cell r="G427">
            <v>20</v>
          </cell>
          <cell r="H427">
            <v>-2</v>
          </cell>
          <cell r="I427">
            <v>-40</v>
          </cell>
          <cell r="J427">
            <v>19991028</v>
          </cell>
          <cell r="K427" t="str">
            <v>1241603000</v>
          </cell>
          <cell r="L427" t="str">
            <v>6210402013</v>
          </cell>
          <cell r="M427" t="str">
            <v>9100000016</v>
          </cell>
        </row>
        <row r="428">
          <cell r="A428" t="str">
            <v>MD01</v>
          </cell>
          <cell r="B428">
            <v>3103010056</v>
          </cell>
          <cell r="C428" t="str">
            <v>ROUND UP/GLIFOSATO</v>
          </cell>
          <cell r="D428" t="str">
            <v>63</v>
          </cell>
          <cell r="E428">
            <v>620</v>
          </cell>
          <cell r="F428">
            <v>3</v>
          </cell>
          <cell r="G428">
            <v>2.6</v>
          </cell>
          <cell r="H428">
            <v>-300</v>
          </cell>
          <cell r="I428">
            <v>-780</v>
          </cell>
          <cell r="J428">
            <v>19991031</v>
          </cell>
          <cell r="K428" t="str">
            <v>1140303003</v>
          </cell>
          <cell r="L428" t="str">
            <v>6210402003</v>
          </cell>
        </row>
        <row r="429">
          <cell r="A429" t="str">
            <v>MD03</v>
          </cell>
          <cell r="B429">
            <v>3103010056</v>
          </cell>
          <cell r="C429" t="str">
            <v>ROUND UP/GLIFOSATO</v>
          </cell>
          <cell r="D429" t="str">
            <v>63</v>
          </cell>
          <cell r="E429">
            <v>619</v>
          </cell>
          <cell r="F429">
            <v>2</v>
          </cell>
          <cell r="G429">
            <v>2.6</v>
          </cell>
          <cell r="H429">
            <v>-640</v>
          </cell>
          <cell r="I429">
            <v>-1664</v>
          </cell>
          <cell r="J429">
            <v>19991031</v>
          </cell>
          <cell r="K429" t="str">
            <v>1140303003</v>
          </cell>
          <cell r="L429" t="str">
            <v>6210402003</v>
          </cell>
        </row>
        <row r="430">
          <cell r="A430" t="str">
            <v>MF28</v>
          </cell>
          <cell r="B430">
            <v>3103010056</v>
          </cell>
          <cell r="C430" t="str">
            <v>ROUND UP/GLIFOSATO</v>
          </cell>
          <cell r="D430" t="str">
            <v>63</v>
          </cell>
          <cell r="E430">
            <v>641</v>
          </cell>
          <cell r="F430">
            <v>2</v>
          </cell>
          <cell r="G430">
            <v>2.8</v>
          </cell>
          <cell r="H430">
            <v>-92</v>
          </cell>
          <cell r="I430">
            <v>-257.59999999999997</v>
          </cell>
          <cell r="J430">
            <v>19991031</v>
          </cell>
          <cell r="K430" t="str">
            <v>1140303003</v>
          </cell>
          <cell r="L430" t="str">
            <v>6210402003</v>
          </cell>
        </row>
        <row r="431">
          <cell r="A431" t="str">
            <v>MF29</v>
          </cell>
          <cell r="B431">
            <v>3103010056</v>
          </cell>
          <cell r="C431" t="str">
            <v>ROUND UP/GLIFOSATO</v>
          </cell>
          <cell r="D431" t="str">
            <v>63</v>
          </cell>
          <cell r="E431">
            <v>636</v>
          </cell>
          <cell r="F431">
            <v>3</v>
          </cell>
          <cell r="G431">
            <v>2.6</v>
          </cell>
          <cell r="H431">
            <v>-20</v>
          </cell>
          <cell r="I431">
            <v>-52</v>
          </cell>
          <cell r="J431">
            <v>19991031</v>
          </cell>
          <cell r="K431" t="str">
            <v>1140303003</v>
          </cell>
          <cell r="L431" t="str">
            <v>6210402003</v>
          </cell>
        </row>
        <row r="432">
          <cell r="A432" t="str">
            <v>MF32</v>
          </cell>
          <cell r="B432">
            <v>3103010056</v>
          </cell>
          <cell r="C432" t="str">
            <v>ROUND UP/GLIFOSATO</v>
          </cell>
          <cell r="D432" t="str">
            <v>63</v>
          </cell>
          <cell r="E432">
            <v>640</v>
          </cell>
          <cell r="F432">
            <v>3</v>
          </cell>
          <cell r="G432">
            <v>2.6</v>
          </cell>
          <cell r="H432">
            <v>-95</v>
          </cell>
          <cell r="I432">
            <v>-247</v>
          </cell>
          <cell r="J432">
            <v>19991031</v>
          </cell>
          <cell r="K432" t="str">
            <v>1140303003</v>
          </cell>
          <cell r="L432" t="str">
            <v>6210402003</v>
          </cell>
        </row>
        <row r="433">
          <cell r="A433" t="str">
            <v>MF39</v>
          </cell>
          <cell r="B433">
            <v>3103010056</v>
          </cell>
          <cell r="C433" t="str">
            <v>ROUND UP/GLIFOSATO</v>
          </cell>
          <cell r="D433" t="str">
            <v>63</v>
          </cell>
          <cell r="E433">
            <v>634</v>
          </cell>
          <cell r="F433">
            <v>4</v>
          </cell>
          <cell r="G433">
            <v>2.6</v>
          </cell>
          <cell r="H433">
            <v>-266</v>
          </cell>
          <cell r="I433">
            <v>-691.6</v>
          </cell>
          <cell r="J433">
            <v>19991031</v>
          </cell>
          <cell r="K433" t="str">
            <v>1140303003</v>
          </cell>
          <cell r="L433" t="str">
            <v>6210402003</v>
          </cell>
        </row>
        <row r="434">
          <cell r="A434" t="str">
            <v>S001</v>
          </cell>
          <cell r="B434">
            <v>3103010056</v>
          </cell>
          <cell r="C434" t="str">
            <v>ROUND UP/GLIFOSATO</v>
          </cell>
          <cell r="D434" t="str">
            <v>63</v>
          </cell>
          <cell r="E434">
            <v>623</v>
          </cell>
          <cell r="F434">
            <v>1</v>
          </cell>
          <cell r="G434">
            <v>2.6</v>
          </cell>
          <cell r="H434">
            <v>-834</v>
          </cell>
          <cell r="I434">
            <v>-2168.4</v>
          </cell>
          <cell r="J434">
            <v>19991031</v>
          </cell>
          <cell r="K434" t="str">
            <v>1140303003</v>
          </cell>
          <cell r="L434" t="str">
            <v>6210402003</v>
          </cell>
        </row>
        <row r="435">
          <cell r="A435" t="str">
            <v>S002</v>
          </cell>
          <cell r="B435">
            <v>3103010056</v>
          </cell>
          <cell r="C435" t="str">
            <v>ROUND UP/GLIFOSATO</v>
          </cell>
          <cell r="D435" t="str">
            <v>63</v>
          </cell>
          <cell r="E435">
            <v>626</v>
          </cell>
          <cell r="F435">
            <v>1</v>
          </cell>
          <cell r="G435">
            <v>2.6</v>
          </cell>
          <cell r="H435">
            <v>-366</v>
          </cell>
          <cell r="I435">
            <v>-951.6</v>
          </cell>
          <cell r="J435">
            <v>19991031</v>
          </cell>
          <cell r="K435" t="str">
            <v>1140303003</v>
          </cell>
          <cell r="L435" t="str">
            <v>6210402003</v>
          </cell>
        </row>
        <row r="436">
          <cell r="A436" t="str">
            <v>EA01</v>
          </cell>
          <cell r="B436">
            <v>3103010056</v>
          </cell>
          <cell r="C436" t="str">
            <v>ROUND UP/GLIFOSATO</v>
          </cell>
          <cell r="D436" t="str">
            <v>65</v>
          </cell>
          <cell r="E436">
            <v>913</v>
          </cell>
          <cell r="F436">
            <v>1</v>
          </cell>
          <cell r="G436">
            <v>2.6</v>
          </cell>
          <cell r="H436">
            <v>-70</v>
          </cell>
          <cell r="I436">
            <v>-182</v>
          </cell>
          <cell r="J436">
            <v>19991031</v>
          </cell>
          <cell r="K436" t="str">
            <v>1140305003</v>
          </cell>
          <cell r="L436" t="str">
            <v>6210402005</v>
          </cell>
        </row>
        <row r="437">
          <cell r="A437" t="str">
            <v>EA03</v>
          </cell>
          <cell r="B437">
            <v>3103010056</v>
          </cell>
          <cell r="C437" t="str">
            <v>ROUND UP/GLIFOSATO</v>
          </cell>
          <cell r="D437" t="str">
            <v>65</v>
          </cell>
          <cell r="E437">
            <v>907</v>
          </cell>
          <cell r="F437">
            <v>1</v>
          </cell>
          <cell r="G437">
            <v>2.83</v>
          </cell>
          <cell r="H437">
            <v>-54.5</v>
          </cell>
          <cell r="I437">
            <v>-154.23500000000001</v>
          </cell>
          <cell r="J437">
            <v>19991031</v>
          </cell>
          <cell r="K437" t="str">
            <v>1140305003</v>
          </cell>
          <cell r="L437" t="str">
            <v>6210402005</v>
          </cell>
        </row>
        <row r="438">
          <cell r="A438" t="str">
            <v>P023</v>
          </cell>
          <cell r="B438">
            <v>3103010056</v>
          </cell>
          <cell r="C438" t="str">
            <v>ROUND UP/GLIFOSATO</v>
          </cell>
          <cell r="D438" t="str">
            <v>B1</v>
          </cell>
          <cell r="E438">
            <v>239</v>
          </cell>
          <cell r="F438">
            <v>6</v>
          </cell>
          <cell r="G438">
            <v>2.8</v>
          </cell>
          <cell r="H438">
            <v>-28</v>
          </cell>
          <cell r="I438">
            <v>-78.399999999999991</v>
          </cell>
          <cell r="J438">
            <v>19991030</v>
          </cell>
          <cell r="K438" t="str">
            <v>1140305003</v>
          </cell>
          <cell r="L438" t="str">
            <v>6210402005</v>
          </cell>
          <cell r="M438" t="str">
            <v>9100000005</v>
          </cell>
        </row>
        <row r="439">
          <cell r="A439" t="str">
            <v>P023</v>
          </cell>
          <cell r="B439">
            <v>3103010056</v>
          </cell>
          <cell r="C439" t="str">
            <v>ROUND UP/GLIFOSATO</v>
          </cell>
          <cell r="D439" t="str">
            <v>B1</v>
          </cell>
          <cell r="E439">
            <v>242</v>
          </cell>
          <cell r="F439">
            <v>5</v>
          </cell>
          <cell r="G439">
            <v>2.8</v>
          </cell>
          <cell r="H439">
            <v>-40</v>
          </cell>
          <cell r="I439">
            <v>-112</v>
          </cell>
          <cell r="J439">
            <v>19991030</v>
          </cell>
          <cell r="K439" t="str">
            <v>1140305003</v>
          </cell>
          <cell r="L439" t="str">
            <v>6210402005</v>
          </cell>
          <cell r="M439" t="str">
            <v>9100000005</v>
          </cell>
        </row>
        <row r="440">
          <cell r="A440" t="str">
            <v>P023</v>
          </cell>
          <cell r="B440">
            <v>3103010056</v>
          </cell>
          <cell r="C440" t="str">
            <v>ROUND UP/GLIFOSATO</v>
          </cell>
          <cell r="D440" t="str">
            <v>B1</v>
          </cell>
          <cell r="E440">
            <v>243</v>
          </cell>
          <cell r="F440">
            <v>5</v>
          </cell>
          <cell r="G440">
            <v>2.8</v>
          </cell>
          <cell r="H440">
            <v>-48</v>
          </cell>
          <cell r="I440">
            <v>-134.39999999999998</v>
          </cell>
          <cell r="J440">
            <v>19991030</v>
          </cell>
          <cell r="K440" t="str">
            <v>1140305003</v>
          </cell>
          <cell r="L440" t="str">
            <v>6210402005</v>
          </cell>
          <cell r="M440" t="str">
            <v>9100000005</v>
          </cell>
        </row>
        <row r="441">
          <cell r="A441" t="str">
            <v>TA25</v>
          </cell>
          <cell r="B441">
            <v>3103010056</v>
          </cell>
          <cell r="C441" t="str">
            <v>ROUND UP/GLIFOSATO</v>
          </cell>
          <cell r="D441" t="str">
            <v>65</v>
          </cell>
          <cell r="E441">
            <v>868</v>
          </cell>
          <cell r="F441">
            <v>1</v>
          </cell>
          <cell r="G441">
            <v>2.83</v>
          </cell>
          <cell r="H441">
            <v>-5</v>
          </cell>
          <cell r="I441">
            <v>-14.15</v>
          </cell>
          <cell r="J441">
            <v>19991031</v>
          </cell>
          <cell r="K441" t="str">
            <v>1140305003</v>
          </cell>
          <cell r="L441" t="str">
            <v>6210402005</v>
          </cell>
        </row>
        <row r="442">
          <cell r="A442" t="str">
            <v>TZ01</v>
          </cell>
          <cell r="B442">
            <v>3103010056</v>
          </cell>
          <cell r="C442" t="str">
            <v>ROUND UP/GLIFOSATO</v>
          </cell>
          <cell r="D442" t="str">
            <v>65</v>
          </cell>
          <cell r="E442">
            <v>858</v>
          </cell>
          <cell r="F442">
            <v>1</v>
          </cell>
          <cell r="G442">
            <v>2.6219999999999999</v>
          </cell>
          <cell r="H442">
            <v>-140</v>
          </cell>
          <cell r="I442">
            <v>-367.08</v>
          </cell>
          <cell r="J442">
            <v>19991031</v>
          </cell>
          <cell r="K442" t="str">
            <v>1140305003</v>
          </cell>
          <cell r="L442" t="str">
            <v>6210402005</v>
          </cell>
        </row>
        <row r="443">
          <cell r="A443" t="str">
            <v>EA01</v>
          </cell>
          <cell r="B443">
            <v>3103010056</v>
          </cell>
          <cell r="C443" t="str">
            <v>ROUND UP/GLIFOSATO</v>
          </cell>
          <cell r="D443" t="str">
            <v>66</v>
          </cell>
          <cell r="E443">
            <v>863</v>
          </cell>
          <cell r="F443">
            <v>1</v>
          </cell>
          <cell r="G443">
            <v>2.6</v>
          </cell>
          <cell r="H443">
            <v>-10</v>
          </cell>
          <cell r="I443">
            <v>-26</v>
          </cell>
          <cell r="J443">
            <v>19991031</v>
          </cell>
          <cell r="K443" t="str">
            <v>1140306003</v>
          </cell>
          <cell r="L443" t="str">
            <v>6210402006</v>
          </cell>
        </row>
        <row r="444">
          <cell r="A444" t="str">
            <v>EA01</v>
          </cell>
          <cell r="B444">
            <v>3103010056</v>
          </cell>
          <cell r="C444" t="str">
            <v>ROUND UP/GLIFOSATO</v>
          </cell>
          <cell r="D444" t="str">
            <v>66</v>
          </cell>
          <cell r="E444">
            <v>866</v>
          </cell>
          <cell r="F444">
            <v>1</v>
          </cell>
          <cell r="G444">
            <v>2.6</v>
          </cell>
          <cell r="H444">
            <v>-212</v>
          </cell>
          <cell r="I444">
            <v>-551.20000000000005</v>
          </cell>
          <cell r="J444">
            <v>19991031</v>
          </cell>
          <cell r="K444" t="str">
            <v>1140306003</v>
          </cell>
          <cell r="L444" t="str">
            <v>6210402006</v>
          </cell>
        </row>
        <row r="445">
          <cell r="A445" t="str">
            <v>EA02</v>
          </cell>
          <cell r="B445">
            <v>3103010056</v>
          </cell>
          <cell r="C445" t="str">
            <v>ROUND UP/GLIFOSATO</v>
          </cell>
          <cell r="D445" t="str">
            <v>66</v>
          </cell>
          <cell r="E445">
            <v>859</v>
          </cell>
          <cell r="F445">
            <v>1</v>
          </cell>
          <cell r="G445">
            <v>2.83</v>
          </cell>
          <cell r="H445">
            <v>-187</v>
          </cell>
          <cell r="I445">
            <v>-529.21</v>
          </cell>
          <cell r="J445">
            <v>19991031</v>
          </cell>
          <cell r="K445" t="str">
            <v>1140306003</v>
          </cell>
          <cell r="L445" t="str">
            <v>6210402006</v>
          </cell>
        </row>
        <row r="446">
          <cell r="A446" t="str">
            <v>P023</v>
          </cell>
          <cell r="B446">
            <v>3103010056</v>
          </cell>
          <cell r="C446" t="str">
            <v>ROUND UP/GLIFOSATO</v>
          </cell>
          <cell r="D446" t="str">
            <v>B1</v>
          </cell>
          <cell r="E446">
            <v>265</v>
          </cell>
          <cell r="F446">
            <v>4</v>
          </cell>
          <cell r="G446">
            <v>2.8</v>
          </cell>
          <cell r="H446">
            <v>-414</v>
          </cell>
          <cell r="I446">
            <v>-1159.1999999999998</v>
          </cell>
          <cell r="J446">
            <v>19991030</v>
          </cell>
          <cell r="K446" t="str">
            <v>1140306003</v>
          </cell>
          <cell r="L446" t="str">
            <v>6210402006</v>
          </cell>
          <cell r="M446" t="str">
            <v>9100000008</v>
          </cell>
        </row>
        <row r="447">
          <cell r="A447" t="str">
            <v>P023</v>
          </cell>
          <cell r="B447">
            <v>3103010056</v>
          </cell>
          <cell r="C447" t="str">
            <v>ROUND UP/GLIFOSATO</v>
          </cell>
          <cell r="D447" t="str">
            <v>B1</v>
          </cell>
          <cell r="E447">
            <v>266</v>
          </cell>
          <cell r="F447">
            <v>3</v>
          </cell>
          <cell r="G447">
            <v>2.8</v>
          </cell>
          <cell r="H447">
            <v>-190</v>
          </cell>
          <cell r="I447">
            <v>-532</v>
          </cell>
          <cell r="J447">
            <v>19991030</v>
          </cell>
          <cell r="K447" t="str">
            <v>1140306003</v>
          </cell>
          <cell r="L447" t="str">
            <v>6210402006</v>
          </cell>
          <cell r="M447" t="str">
            <v>9100000008</v>
          </cell>
        </row>
        <row r="448">
          <cell r="A448" t="str">
            <v>S001</v>
          </cell>
          <cell r="B448">
            <v>3103010056</v>
          </cell>
          <cell r="C448" t="str">
            <v>ROUND UP/GLIFOSATO</v>
          </cell>
          <cell r="D448" t="str">
            <v>66</v>
          </cell>
          <cell r="E448">
            <v>868</v>
          </cell>
          <cell r="F448">
            <v>1</v>
          </cell>
          <cell r="G448">
            <v>2.6</v>
          </cell>
          <cell r="H448">
            <v>-790</v>
          </cell>
          <cell r="I448">
            <v>-2054</v>
          </cell>
          <cell r="J448">
            <v>19991031</v>
          </cell>
          <cell r="K448" t="str">
            <v>1140306003</v>
          </cell>
          <cell r="L448" t="str">
            <v>6210402006</v>
          </cell>
        </row>
        <row r="449">
          <cell r="A449" t="str">
            <v>S002</v>
          </cell>
          <cell r="B449">
            <v>3103010056</v>
          </cell>
          <cell r="C449" t="str">
            <v>ROUND UP/GLIFOSATO</v>
          </cell>
          <cell r="D449" t="str">
            <v>66</v>
          </cell>
          <cell r="E449">
            <v>869</v>
          </cell>
          <cell r="F449">
            <v>1</v>
          </cell>
          <cell r="G449">
            <v>2.6</v>
          </cell>
          <cell r="H449">
            <v>-895</v>
          </cell>
          <cell r="I449">
            <v>-2327</v>
          </cell>
          <cell r="J449">
            <v>19991031</v>
          </cell>
          <cell r="K449" t="str">
            <v>1140306003</v>
          </cell>
          <cell r="L449" t="str">
            <v>6210402006</v>
          </cell>
        </row>
        <row r="450">
          <cell r="A450" t="str">
            <v>TL04</v>
          </cell>
          <cell r="B450">
            <v>3103010056</v>
          </cell>
          <cell r="C450" t="str">
            <v>ROUND UP/GLIFOSATO</v>
          </cell>
          <cell r="D450" t="str">
            <v>66</v>
          </cell>
          <cell r="E450">
            <v>853</v>
          </cell>
          <cell r="F450">
            <v>3</v>
          </cell>
          <cell r="G450">
            <v>27.439</v>
          </cell>
          <cell r="H450">
            <v>-840</v>
          </cell>
          <cell r="I450">
            <v>-23048.76</v>
          </cell>
          <cell r="J450">
            <v>19991031</v>
          </cell>
          <cell r="K450" t="str">
            <v>1140306003</v>
          </cell>
          <cell r="L450" t="str">
            <v>6210402006</v>
          </cell>
        </row>
        <row r="451">
          <cell r="A451" t="str">
            <v>TL05</v>
          </cell>
          <cell r="B451">
            <v>3103010056</v>
          </cell>
          <cell r="C451" t="str">
            <v>ROUND UP/GLIFOSATO</v>
          </cell>
          <cell r="D451" t="str">
            <v>66</v>
          </cell>
          <cell r="E451">
            <v>850</v>
          </cell>
          <cell r="F451">
            <v>3</v>
          </cell>
          <cell r="G451">
            <v>27.439</v>
          </cell>
          <cell r="H451">
            <v>-220</v>
          </cell>
          <cell r="I451">
            <v>-6036.58</v>
          </cell>
          <cell r="J451">
            <v>19991031</v>
          </cell>
          <cell r="K451" t="str">
            <v>1140306003</v>
          </cell>
          <cell r="L451" t="str">
            <v>6210402006</v>
          </cell>
        </row>
        <row r="452">
          <cell r="A452" t="str">
            <v>TL08</v>
          </cell>
          <cell r="B452">
            <v>3103010056</v>
          </cell>
          <cell r="C452" t="str">
            <v>ROUND UP/GLIFOSATO</v>
          </cell>
          <cell r="D452" t="str">
            <v>66</v>
          </cell>
          <cell r="E452">
            <v>851</v>
          </cell>
          <cell r="F452">
            <v>3</v>
          </cell>
          <cell r="G452">
            <v>27.439</v>
          </cell>
          <cell r="H452">
            <v>-180</v>
          </cell>
          <cell r="I452">
            <v>-4939.0200000000004</v>
          </cell>
          <cell r="J452">
            <v>19991031</v>
          </cell>
          <cell r="K452" t="str">
            <v>1140306003</v>
          </cell>
          <cell r="L452" t="str">
            <v>6210402006</v>
          </cell>
        </row>
        <row r="453">
          <cell r="A453" t="str">
            <v>P003</v>
          </cell>
          <cell r="B453">
            <v>3103010056</v>
          </cell>
          <cell r="C453" t="str">
            <v>ROUND UP/GLIFOSATO</v>
          </cell>
          <cell r="D453" t="str">
            <v>Q1</v>
          </cell>
          <cell r="E453">
            <v>174</v>
          </cell>
          <cell r="F453">
            <v>4</v>
          </cell>
          <cell r="G453">
            <v>2.8</v>
          </cell>
          <cell r="H453">
            <v>-205</v>
          </cell>
          <cell r="I453">
            <v>-574</v>
          </cell>
          <cell r="J453">
            <v>19991031</v>
          </cell>
          <cell r="K453" t="str">
            <v>1140335003</v>
          </cell>
          <cell r="L453" t="str">
            <v>6210402015</v>
          </cell>
          <cell r="M453" t="str">
            <v>9100000015</v>
          </cell>
        </row>
        <row r="454">
          <cell r="A454" t="str">
            <v>P001</v>
          </cell>
          <cell r="B454">
            <v>3103010056</v>
          </cell>
          <cell r="C454" t="str">
            <v>ROUND UP/GLIFOSATO</v>
          </cell>
          <cell r="D454" t="str">
            <v>L1</v>
          </cell>
          <cell r="E454">
            <v>257</v>
          </cell>
          <cell r="F454">
            <v>3</v>
          </cell>
          <cell r="G454">
            <v>2.8</v>
          </cell>
          <cell r="H454">
            <v>-30</v>
          </cell>
          <cell r="I454">
            <v>-84</v>
          </cell>
          <cell r="J454">
            <v>19991028</v>
          </cell>
          <cell r="K454" t="str">
            <v>1241506009</v>
          </cell>
          <cell r="L454" t="str">
            <v>6210402019</v>
          </cell>
          <cell r="M454" t="str">
            <v>9200000007</v>
          </cell>
        </row>
        <row r="455">
          <cell r="A455" t="str">
            <v>P023</v>
          </cell>
          <cell r="B455">
            <v>3103010061</v>
          </cell>
          <cell r="C455" t="str">
            <v>SQUADRON</v>
          </cell>
          <cell r="D455" t="str">
            <v>B1</v>
          </cell>
          <cell r="E455">
            <v>238</v>
          </cell>
          <cell r="F455">
            <v>3</v>
          </cell>
          <cell r="G455">
            <v>2.4</v>
          </cell>
          <cell r="H455">
            <v>-96</v>
          </cell>
          <cell r="I455">
            <v>-230.39999999999998</v>
          </cell>
          <cell r="J455">
            <v>19991030</v>
          </cell>
          <cell r="K455" t="str">
            <v>1140305003</v>
          </cell>
          <cell r="L455" t="str">
            <v>6210402005</v>
          </cell>
          <cell r="M455" t="str">
            <v>9100000005</v>
          </cell>
        </row>
        <row r="456">
          <cell r="A456" t="str">
            <v>P023</v>
          </cell>
          <cell r="B456">
            <v>3103010061</v>
          </cell>
          <cell r="C456" t="str">
            <v>SQUADRON</v>
          </cell>
          <cell r="D456" t="str">
            <v>B1</v>
          </cell>
          <cell r="E456">
            <v>239</v>
          </cell>
          <cell r="F456">
            <v>3</v>
          </cell>
          <cell r="G456">
            <v>2.4</v>
          </cell>
          <cell r="H456">
            <v>-54</v>
          </cell>
          <cell r="I456">
            <v>-129.6</v>
          </cell>
          <cell r="J456">
            <v>19991030</v>
          </cell>
          <cell r="K456" t="str">
            <v>1140305003</v>
          </cell>
          <cell r="L456" t="str">
            <v>6210402005</v>
          </cell>
          <cell r="M456" t="str">
            <v>9100000005</v>
          </cell>
        </row>
        <row r="457">
          <cell r="A457" t="str">
            <v>EA02</v>
          </cell>
          <cell r="B457">
            <v>3103010069</v>
          </cell>
          <cell r="C457" t="str">
            <v>TORDON 24K</v>
          </cell>
          <cell r="D457" t="str">
            <v>65</v>
          </cell>
          <cell r="E457">
            <v>904</v>
          </cell>
          <cell r="F457">
            <v>2</v>
          </cell>
          <cell r="G457">
            <v>26</v>
          </cell>
          <cell r="H457">
            <v>-10</v>
          </cell>
          <cell r="I457">
            <v>-260</v>
          </cell>
          <cell r="J457">
            <v>19991031</v>
          </cell>
          <cell r="K457" t="str">
            <v>1140305003</v>
          </cell>
          <cell r="L457" t="str">
            <v>6210402005</v>
          </cell>
        </row>
        <row r="458">
          <cell r="A458" t="str">
            <v>TA31</v>
          </cell>
          <cell r="B458">
            <v>3103010069</v>
          </cell>
          <cell r="C458" t="str">
            <v>TORDON 24K</v>
          </cell>
          <cell r="D458" t="str">
            <v>65</v>
          </cell>
          <cell r="E458">
            <v>897</v>
          </cell>
          <cell r="F458">
            <v>1</v>
          </cell>
          <cell r="G458">
            <v>26</v>
          </cell>
          <cell r="H458">
            <v>-4</v>
          </cell>
          <cell r="I458">
            <v>-104</v>
          </cell>
          <cell r="J458">
            <v>19991031</v>
          </cell>
          <cell r="K458" t="str">
            <v>1140305003</v>
          </cell>
          <cell r="L458" t="str">
            <v>6210402005</v>
          </cell>
        </row>
        <row r="459">
          <cell r="A459" t="str">
            <v>TO03</v>
          </cell>
          <cell r="B459">
            <v>3103010069</v>
          </cell>
          <cell r="C459" t="str">
            <v>TORDON 24K</v>
          </cell>
          <cell r="D459" t="str">
            <v>S1</v>
          </cell>
          <cell r="E459">
            <v>330</v>
          </cell>
          <cell r="F459">
            <v>4</v>
          </cell>
          <cell r="G459">
            <v>26</v>
          </cell>
          <cell r="H459">
            <v>-25</v>
          </cell>
          <cell r="I459">
            <v>-650</v>
          </cell>
          <cell r="J459">
            <v>19991031</v>
          </cell>
          <cell r="K459" t="str">
            <v>1140305003</v>
          </cell>
          <cell r="L459" t="str">
            <v>6210402005</v>
          </cell>
          <cell r="M459" t="str">
            <v>9100000005</v>
          </cell>
        </row>
        <row r="460">
          <cell r="A460" t="str">
            <v>TO03</v>
          </cell>
          <cell r="B460">
            <v>3103010069</v>
          </cell>
          <cell r="C460" t="str">
            <v>TORDON 24K</v>
          </cell>
          <cell r="D460" t="str">
            <v>S1</v>
          </cell>
          <cell r="E460">
            <v>331</v>
          </cell>
          <cell r="F460">
            <v>2</v>
          </cell>
          <cell r="G460">
            <v>26</v>
          </cell>
          <cell r="H460">
            <v>-18.5</v>
          </cell>
          <cell r="I460">
            <v>-481</v>
          </cell>
          <cell r="J460">
            <v>19991031</v>
          </cell>
          <cell r="K460" t="str">
            <v>1140305003</v>
          </cell>
          <cell r="L460" t="str">
            <v>6210402005</v>
          </cell>
          <cell r="M460" t="str">
            <v>9100000005</v>
          </cell>
        </row>
        <row r="461">
          <cell r="A461" t="str">
            <v>TO03</v>
          </cell>
          <cell r="B461">
            <v>3103010069</v>
          </cell>
          <cell r="C461" t="str">
            <v>TORDON 24K</v>
          </cell>
          <cell r="D461" t="str">
            <v>S1</v>
          </cell>
          <cell r="E461">
            <v>332</v>
          </cell>
          <cell r="F461">
            <v>3</v>
          </cell>
          <cell r="G461">
            <v>26</v>
          </cell>
          <cell r="H461">
            <v>-5</v>
          </cell>
          <cell r="I461">
            <v>-130</v>
          </cell>
          <cell r="J461">
            <v>19991031</v>
          </cell>
          <cell r="K461" t="str">
            <v>1140305003</v>
          </cell>
          <cell r="L461" t="str">
            <v>6210402005</v>
          </cell>
          <cell r="M461" t="str">
            <v>9100000005</v>
          </cell>
        </row>
        <row r="462">
          <cell r="A462" t="str">
            <v>P023</v>
          </cell>
          <cell r="B462">
            <v>3103010069</v>
          </cell>
          <cell r="C462" t="str">
            <v>TORDON 24K</v>
          </cell>
          <cell r="D462" t="str">
            <v>B1</v>
          </cell>
          <cell r="E462">
            <v>267</v>
          </cell>
          <cell r="F462">
            <v>1</v>
          </cell>
          <cell r="G462">
            <v>23.5</v>
          </cell>
          <cell r="H462">
            <v>-5</v>
          </cell>
          <cell r="I462">
            <v>-117.5</v>
          </cell>
          <cell r="J462">
            <v>19991030</v>
          </cell>
          <cell r="K462" t="str">
            <v>5120204000</v>
          </cell>
          <cell r="L462" t="str">
            <v>6210402019</v>
          </cell>
          <cell r="M462" t="str">
            <v>9200000008</v>
          </cell>
        </row>
        <row r="463">
          <cell r="A463" t="str">
            <v>P005</v>
          </cell>
          <cell r="B463">
            <v>3103010070</v>
          </cell>
          <cell r="C463" t="str">
            <v>TRIFLURALINA</v>
          </cell>
          <cell r="D463" t="str">
            <v>H1</v>
          </cell>
          <cell r="E463">
            <v>200</v>
          </cell>
          <cell r="F463">
            <v>1</v>
          </cell>
          <cell r="G463">
            <v>2.85</v>
          </cell>
          <cell r="H463">
            <v>-174</v>
          </cell>
          <cell r="I463">
            <v>-495.90000000000003</v>
          </cell>
          <cell r="J463">
            <v>19991028</v>
          </cell>
          <cell r="K463" t="str">
            <v>1140303003</v>
          </cell>
          <cell r="L463" t="str">
            <v>6210402003</v>
          </cell>
          <cell r="M463" t="str">
            <v>9100000003</v>
          </cell>
        </row>
        <row r="464">
          <cell r="A464" t="str">
            <v>P005</v>
          </cell>
          <cell r="B464">
            <v>3103010070</v>
          </cell>
          <cell r="C464" t="str">
            <v>TRIFLURALINA</v>
          </cell>
          <cell r="D464" t="str">
            <v>H1</v>
          </cell>
          <cell r="E464">
            <v>201</v>
          </cell>
          <cell r="F464">
            <v>1</v>
          </cell>
          <cell r="G464">
            <v>2.85</v>
          </cell>
          <cell r="H464">
            <v>-490</v>
          </cell>
          <cell r="I464">
            <v>-1396.5</v>
          </cell>
          <cell r="J464">
            <v>19991028</v>
          </cell>
          <cell r="K464" t="str">
            <v>1140303003</v>
          </cell>
          <cell r="L464" t="str">
            <v>6210402003</v>
          </cell>
          <cell r="M464" t="str">
            <v>9100000003</v>
          </cell>
        </row>
        <row r="465">
          <cell r="A465" t="str">
            <v>P005</v>
          </cell>
          <cell r="B465">
            <v>3103010070</v>
          </cell>
          <cell r="C465" t="str">
            <v>TRIFLURALINA</v>
          </cell>
          <cell r="D465" t="str">
            <v>H1</v>
          </cell>
          <cell r="E465">
            <v>202</v>
          </cell>
          <cell r="F465">
            <v>1</v>
          </cell>
          <cell r="G465">
            <v>2.85</v>
          </cell>
          <cell r="H465">
            <v>-240</v>
          </cell>
          <cell r="I465">
            <v>-684</v>
          </cell>
          <cell r="J465">
            <v>19991028</v>
          </cell>
          <cell r="K465" t="str">
            <v>1140303003</v>
          </cell>
          <cell r="L465" t="str">
            <v>6210402003</v>
          </cell>
          <cell r="M465" t="str">
            <v>9100000003</v>
          </cell>
        </row>
        <row r="466">
          <cell r="A466" t="str">
            <v>MD01</v>
          </cell>
          <cell r="B466">
            <v>3103010072</v>
          </cell>
          <cell r="C466" t="str">
            <v>TWIN PACK</v>
          </cell>
          <cell r="D466" t="str">
            <v>63</v>
          </cell>
          <cell r="E466">
            <v>620</v>
          </cell>
          <cell r="F466">
            <v>1</v>
          </cell>
          <cell r="G466">
            <v>9.35</v>
          </cell>
          <cell r="H466">
            <v>-220</v>
          </cell>
          <cell r="I466">
            <v>-2057</v>
          </cell>
          <cell r="J466">
            <v>19991031</v>
          </cell>
          <cell r="K466" t="str">
            <v>1140303003</v>
          </cell>
          <cell r="L466" t="str">
            <v>6210402003</v>
          </cell>
        </row>
        <row r="467">
          <cell r="A467" t="str">
            <v>MF09</v>
          </cell>
          <cell r="B467">
            <v>3103010072</v>
          </cell>
          <cell r="C467" t="str">
            <v>TWIN PACK</v>
          </cell>
          <cell r="D467" t="str">
            <v>63</v>
          </cell>
          <cell r="E467">
            <v>649</v>
          </cell>
          <cell r="F467">
            <v>3</v>
          </cell>
          <cell r="G467">
            <v>9.35</v>
          </cell>
          <cell r="H467">
            <v>-120</v>
          </cell>
          <cell r="I467">
            <v>-1122</v>
          </cell>
          <cell r="J467">
            <v>19991031</v>
          </cell>
          <cell r="K467" t="str">
            <v>1140303003</v>
          </cell>
          <cell r="L467" t="str">
            <v>6210402003</v>
          </cell>
        </row>
        <row r="468">
          <cell r="A468" t="str">
            <v>MF23</v>
          </cell>
          <cell r="B468">
            <v>3103010072</v>
          </cell>
          <cell r="C468" t="str">
            <v>TWIN PACK</v>
          </cell>
          <cell r="D468" t="str">
            <v>63</v>
          </cell>
          <cell r="E468">
            <v>631</v>
          </cell>
          <cell r="F468">
            <v>3</v>
          </cell>
          <cell r="G468">
            <v>26</v>
          </cell>
          <cell r="H468">
            <v>-2010</v>
          </cell>
          <cell r="I468">
            <v>-52260</v>
          </cell>
          <cell r="J468">
            <v>19991031</v>
          </cell>
          <cell r="K468" t="str">
            <v>1140303003</v>
          </cell>
          <cell r="L468" t="str">
            <v>6210402003</v>
          </cell>
        </row>
        <row r="469">
          <cell r="A469" t="str">
            <v>MF28</v>
          </cell>
          <cell r="B469">
            <v>3103010072</v>
          </cell>
          <cell r="C469" t="str">
            <v>TWIN PACK</v>
          </cell>
          <cell r="D469" t="str">
            <v>63</v>
          </cell>
          <cell r="E469">
            <v>641</v>
          </cell>
          <cell r="F469">
            <v>3</v>
          </cell>
          <cell r="G469">
            <v>26</v>
          </cell>
          <cell r="H469">
            <v>-300</v>
          </cell>
          <cell r="I469">
            <v>-7800</v>
          </cell>
          <cell r="J469">
            <v>19991031</v>
          </cell>
          <cell r="K469" t="str">
            <v>1140303003</v>
          </cell>
          <cell r="L469" t="str">
            <v>6210402003</v>
          </cell>
        </row>
        <row r="470">
          <cell r="A470" t="str">
            <v>MF29</v>
          </cell>
          <cell r="B470">
            <v>3103010072</v>
          </cell>
          <cell r="C470" t="str">
            <v>TWIN PACK</v>
          </cell>
          <cell r="D470" t="str">
            <v>63</v>
          </cell>
          <cell r="E470">
            <v>636</v>
          </cell>
          <cell r="F470">
            <v>4</v>
          </cell>
          <cell r="G470">
            <v>26</v>
          </cell>
          <cell r="H470">
            <v>-480</v>
          </cell>
          <cell r="I470">
            <v>-12480</v>
          </cell>
          <cell r="J470">
            <v>19991031</v>
          </cell>
          <cell r="K470" t="str">
            <v>1140303003</v>
          </cell>
          <cell r="L470" t="str">
            <v>6210402003</v>
          </cell>
        </row>
        <row r="471">
          <cell r="A471" t="str">
            <v>MF32</v>
          </cell>
          <cell r="B471">
            <v>3103010072</v>
          </cell>
          <cell r="C471" t="str">
            <v>TWIN PACK</v>
          </cell>
          <cell r="D471" t="str">
            <v>63</v>
          </cell>
          <cell r="E471">
            <v>640</v>
          </cell>
          <cell r="F471">
            <v>4</v>
          </cell>
          <cell r="G471">
            <v>26</v>
          </cell>
          <cell r="H471">
            <v>-780</v>
          </cell>
          <cell r="I471">
            <v>-20280</v>
          </cell>
          <cell r="J471">
            <v>19991031</v>
          </cell>
          <cell r="K471" t="str">
            <v>1140303003</v>
          </cell>
          <cell r="L471" t="str">
            <v>6210402003</v>
          </cell>
        </row>
        <row r="472">
          <cell r="A472" t="str">
            <v>MF33</v>
          </cell>
          <cell r="B472">
            <v>3103010072</v>
          </cell>
          <cell r="C472" t="str">
            <v>TWIN PACK</v>
          </cell>
          <cell r="D472" t="str">
            <v>63</v>
          </cell>
          <cell r="E472">
            <v>647</v>
          </cell>
          <cell r="F472">
            <v>4</v>
          </cell>
          <cell r="G472">
            <v>26</v>
          </cell>
          <cell r="H472">
            <v>-240</v>
          </cell>
          <cell r="I472">
            <v>-6240</v>
          </cell>
          <cell r="J472">
            <v>19991031</v>
          </cell>
          <cell r="K472" t="str">
            <v>1140303003</v>
          </cell>
          <cell r="L472" t="str">
            <v>6210402003</v>
          </cell>
        </row>
        <row r="473">
          <cell r="A473" t="str">
            <v>MF34</v>
          </cell>
          <cell r="B473">
            <v>3103010072</v>
          </cell>
          <cell r="C473" t="str">
            <v>TWIN PACK</v>
          </cell>
          <cell r="D473" t="str">
            <v>63</v>
          </cell>
          <cell r="E473">
            <v>646</v>
          </cell>
          <cell r="F473">
            <v>2</v>
          </cell>
          <cell r="G473">
            <v>9.35</v>
          </cell>
          <cell r="H473">
            <v>-300</v>
          </cell>
          <cell r="I473">
            <v>-2805</v>
          </cell>
          <cell r="J473">
            <v>19991031</v>
          </cell>
          <cell r="K473" t="str">
            <v>1140303003</v>
          </cell>
          <cell r="L473" t="str">
            <v>6210402003</v>
          </cell>
        </row>
        <row r="474">
          <cell r="A474" t="str">
            <v>MF35</v>
          </cell>
          <cell r="B474">
            <v>3103010072</v>
          </cell>
          <cell r="C474" t="str">
            <v>TWIN PACK</v>
          </cell>
          <cell r="D474" t="str">
            <v>63</v>
          </cell>
          <cell r="E474">
            <v>645</v>
          </cell>
          <cell r="F474">
            <v>3</v>
          </cell>
          <cell r="G474">
            <v>26</v>
          </cell>
          <cell r="H474">
            <v>-370</v>
          </cell>
          <cell r="I474">
            <v>-9620</v>
          </cell>
          <cell r="J474">
            <v>19991031</v>
          </cell>
          <cell r="K474" t="str">
            <v>1140303003</v>
          </cell>
          <cell r="L474" t="str">
            <v>6210402003</v>
          </cell>
        </row>
        <row r="475">
          <cell r="A475" t="str">
            <v>MF39</v>
          </cell>
          <cell r="B475">
            <v>3103010072</v>
          </cell>
          <cell r="C475" t="str">
            <v>TWIN PACK</v>
          </cell>
          <cell r="D475" t="str">
            <v>63</v>
          </cell>
          <cell r="E475">
            <v>634</v>
          </cell>
          <cell r="F475">
            <v>5</v>
          </cell>
          <cell r="G475">
            <v>9.35</v>
          </cell>
          <cell r="H475">
            <v>-380</v>
          </cell>
          <cell r="I475">
            <v>-3553</v>
          </cell>
          <cell r="J475">
            <v>19991031</v>
          </cell>
          <cell r="K475" t="str">
            <v>1140303003</v>
          </cell>
          <cell r="L475" t="str">
            <v>6210402003</v>
          </cell>
        </row>
        <row r="476">
          <cell r="A476" t="str">
            <v>P012</v>
          </cell>
          <cell r="B476">
            <v>3103010072</v>
          </cell>
          <cell r="C476" t="str">
            <v>TWIN PACK</v>
          </cell>
          <cell r="D476" t="str">
            <v>N1</v>
          </cell>
          <cell r="E476">
            <v>324</v>
          </cell>
          <cell r="F476">
            <v>3</v>
          </cell>
          <cell r="G476">
            <v>26</v>
          </cell>
          <cell r="H476">
            <v>-78</v>
          </cell>
          <cell r="I476">
            <v>-2028</v>
          </cell>
          <cell r="J476">
            <v>19991031</v>
          </cell>
          <cell r="K476" t="str">
            <v>1140303003</v>
          </cell>
          <cell r="L476" t="str">
            <v>6210402003</v>
          </cell>
          <cell r="M476" t="str">
            <v>9100000003</v>
          </cell>
        </row>
        <row r="477">
          <cell r="A477" t="str">
            <v>P012</v>
          </cell>
          <cell r="B477">
            <v>3103010072</v>
          </cell>
          <cell r="C477" t="str">
            <v>TWIN PACK</v>
          </cell>
          <cell r="D477" t="str">
            <v>N1</v>
          </cell>
          <cell r="E477">
            <v>326</v>
          </cell>
          <cell r="F477">
            <v>4</v>
          </cell>
          <cell r="G477">
            <v>26</v>
          </cell>
          <cell r="H477">
            <v>-33</v>
          </cell>
          <cell r="I477">
            <v>-858</v>
          </cell>
          <cell r="J477">
            <v>19991031</v>
          </cell>
          <cell r="K477" t="str">
            <v>1140303003</v>
          </cell>
          <cell r="L477" t="str">
            <v>6210402003</v>
          </cell>
          <cell r="M477" t="str">
            <v>9100000003</v>
          </cell>
        </row>
        <row r="478">
          <cell r="A478" t="str">
            <v>P012</v>
          </cell>
          <cell r="B478">
            <v>3103010072</v>
          </cell>
          <cell r="C478" t="str">
            <v>TWIN PACK</v>
          </cell>
          <cell r="D478" t="str">
            <v>N1</v>
          </cell>
          <cell r="E478">
            <v>327</v>
          </cell>
          <cell r="F478">
            <v>2</v>
          </cell>
          <cell r="G478">
            <v>26</v>
          </cell>
          <cell r="H478">
            <v>-74</v>
          </cell>
          <cell r="I478">
            <v>-1924</v>
          </cell>
          <cell r="J478">
            <v>19991031</v>
          </cell>
          <cell r="K478" t="str">
            <v>1140303003</v>
          </cell>
          <cell r="L478" t="str">
            <v>6210402003</v>
          </cell>
          <cell r="M478" t="str">
            <v>9100000003</v>
          </cell>
        </row>
        <row r="479">
          <cell r="A479" t="str">
            <v>P012</v>
          </cell>
          <cell r="B479">
            <v>3103010072</v>
          </cell>
          <cell r="C479" t="str">
            <v>TWIN PACK</v>
          </cell>
          <cell r="D479" t="str">
            <v>N1</v>
          </cell>
          <cell r="E479">
            <v>330</v>
          </cell>
          <cell r="F479">
            <v>3</v>
          </cell>
          <cell r="G479">
            <v>26</v>
          </cell>
          <cell r="H479">
            <v>-100</v>
          </cell>
          <cell r="I479">
            <v>-2600</v>
          </cell>
          <cell r="J479">
            <v>19991031</v>
          </cell>
          <cell r="K479" t="str">
            <v>1140303003</v>
          </cell>
          <cell r="L479" t="str">
            <v>6210402003</v>
          </cell>
          <cell r="M479" t="str">
            <v>9100000003</v>
          </cell>
        </row>
        <row r="480">
          <cell r="A480" t="str">
            <v>P012</v>
          </cell>
          <cell r="B480">
            <v>3103010072</v>
          </cell>
          <cell r="C480" t="str">
            <v>TWIN PACK</v>
          </cell>
          <cell r="D480" t="str">
            <v>N1</v>
          </cell>
          <cell r="E480">
            <v>331</v>
          </cell>
          <cell r="F480">
            <v>3</v>
          </cell>
          <cell r="G480">
            <v>26</v>
          </cell>
          <cell r="H480">
            <v>-138</v>
          </cell>
          <cell r="I480">
            <v>-3588</v>
          </cell>
          <cell r="J480">
            <v>19991031</v>
          </cell>
          <cell r="K480" t="str">
            <v>1140303003</v>
          </cell>
          <cell r="L480" t="str">
            <v>6210402003</v>
          </cell>
          <cell r="M480" t="str">
            <v>9100000003</v>
          </cell>
        </row>
        <row r="481">
          <cell r="A481" t="str">
            <v>P014</v>
          </cell>
          <cell r="B481">
            <v>3103010072</v>
          </cell>
          <cell r="C481" t="str">
            <v>TWIN PACK</v>
          </cell>
          <cell r="D481" t="str">
            <v>S1</v>
          </cell>
          <cell r="E481">
            <v>289</v>
          </cell>
          <cell r="F481">
            <v>5</v>
          </cell>
          <cell r="G481">
            <v>9</v>
          </cell>
          <cell r="H481">
            <v>-300</v>
          </cell>
          <cell r="I481">
            <v>-2700</v>
          </cell>
          <cell r="J481">
            <v>19991031</v>
          </cell>
          <cell r="K481" t="str">
            <v>1140303003</v>
          </cell>
          <cell r="L481" t="str">
            <v>6210402003</v>
          </cell>
          <cell r="M481" t="str">
            <v>9100000003</v>
          </cell>
        </row>
        <row r="482">
          <cell r="A482" t="str">
            <v>P014</v>
          </cell>
          <cell r="B482">
            <v>3103010072</v>
          </cell>
          <cell r="C482" t="str">
            <v>TWIN PACK</v>
          </cell>
          <cell r="D482" t="str">
            <v>S1</v>
          </cell>
          <cell r="E482">
            <v>290</v>
          </cell>
          <cell r="F482">
            <v>5</v>
          </cell>
          <cell r="G482">
            <v>9</v>
          </cell>
          <cell r="H482">
            <v>-300</v>
          </cell>
          <cell r="I482">
            <v>-2700</v>
          </cell>
          <cell r="J482">
            <v>19991031</v>
          </cell>
          <cell r="K482" t="str">
            <v>1140303003</v>
          </cell>
          <cell r="L482" t="str">
            <v>6210402003</v>
          </cell>
          <cell r="M482" t="str">
            <v>9100000003</v>
          </cell>
        </row>
        <row r="483">
          <cell r="A483" t="str">
            <v>P014</v>
          </cell>
          <cell r="B483">
            <v>3103010072</v>
          </cell>
          <cell r="C483" t="str">
            <v>TWIN PACK</v>
          </cell>
          <cell r="D483" t="str">
            <v>S1</v>
          </cell>
          <cell r="E483">
            <v>293</v>
          </cell>
          <cell r="F483">
            <v>4</v>
          </cell>
          <cell r="G483">
            <v>9</v>
          </cell>
          <cell r="H483">
            <v>-200</v>
          </cell>
          <cell r="I483">
            <v>-1800</v>
          </cell>
          <cell r="J483">
            <v>19991031</v>
          </cell>
          <cell r="K483" t="str">
            <v>1140303003</v>
          </cell>
          <cell r="L483" t="str">
            <v>6210402003</v>
          </cell>
          <cell r="M483" t="str">
            <v>9100000003</v>
          </cell>
        </row>
        <row r="484">
          <cell r="A484" t="str">
            <v>P014</v>
          </cell>
          <cell r="B484">
            <v>3103010072</v>
          </cell>
          <cell r="C484" t="str">
            <v>TWIN PACK</v>
          </cell>
          <cell r="D484" t="str">
            <v>S1</v>
          </cell>
          <cell r="E484">
            <v>294</v>
          </cell>
          <cell r="F484">
            <v>4</v>
          </cell>
          <cell r="G484">
            <v>9</v>
          </cell>
          <cell r="H484">
            <v>-300</v>
          </cell>
          <cell r="I484">
            <v>-2700</v>
          </cell>
          <cell r="J484">
            <v>19991031</v>
          </cell>
          <cell r="K484" t="str">
            <v>1140303003</v>
          </cell>
          <cell r="L484" t="str">
            <v>6210402003</v>
          </cell>
          <cell r="M484" t="str">
            <v>9100000003</v>
          </cell>
        </row>
        <row r="485">
          <cell r="A485" t="str">
            <v>P014</v>
          </cell>
          <cell r="B485">
            <v>3103010072</v>
          </cell>
          <cell r="C485" t="str">
            <v>TWIN PACK</v>
          </cell>
          <cell r="D485" t="str">
            <v>S1</v>
          </cell>
          <cell r="E485">
            <v>297</v>
          </cell>
          <cell r="F485">
            <v>3</v>
          </cell>
          <cell r="G485">
            <v>9</v>
          </cell>
          <cell r="H485">
            <v>-300</v>
          </cell>
          <cell r="I485">
            <v>-2700</v>
          </cell>
          <cell r="J485">
            <v>19991031</v>
          </cell>
          <cell r="K485" t="str">
            <v>1140303003</v>
          </cell>
          <cell r="L485" t="str">
            <v>6210402003</v>
          </cell>
          <cell r="M485" t="str">
            <v>9100000003</v>
          </cell>
        </row>
        <row r="486">
          <cell r="A486" t="str">
            <v>P014</v>
          </cell>
          <cell r="B486">
            <v>3103010072</v>
          </cell>
          <cell r="C486" t="str">
            <v>TWIN PACK</v>
          </cell>
          <cell r="D486" t="str">
            <v>S1</v>
          </cell>
          <cell r="E486">
            <v>298</v>
          </cell>
          <cell r="F486">
            <v>3</v>
          </cell>
          <cell r="G486">
            <v>9</v>
          </cell>
          <cell r="H486">
            <v>-100</v>
          </cell>
          <cell r="I486">
            <v>-900</v>
          </cell>
          <cell r="J486">
            <v>19991031</v>
          </cell>
          <cell r="K486" t="str">
            <v>1140303003</v>
          </cell>
          <cell r="L486" t="str">
            <v>6210402003</v>
          </cell>
          <cell r="M486" t="str">
            <v>9100000003</v>
          </cell>
        </row>
        <row r="487">
          <cell r="A487" t="str">
            <v>S001</v>
          </cell>
          <cell r="B487">
            <v>3103010072</v>
          </cell>
          <cell r="C487" t="str">
            <v>TWIN PACK</v>
          </cell>
          <cell r="D487" t="str">
            <v>63</v>
          </cell>
          <cell r="E487">
            <v>623</v>
          </cell>
          <cell r="F487">
            <v>3</v>
          </cell>
          <cell r="G487">
            <v>9.35</v>
          </cell>
          <cell r="H487">
            <v>-760</v>
          </cell>
          <cell r="I487">
            <v>-7106</v>
          </cell>
          <cell r="J487">
            <v>19991031</v>
          </cell>
          <cell r="K487" t="str">
            <v>1140303003</v>
          </cell>
          <cell r="L487" t="str">
            <v>6210402003</v>
          </cell>
        </row>
        <row r="488">
          <cell r="A488" t="str">
            <v>S002</v>
          </cell>
          <cell r="B488">
            <v>3103010072</v>
          </cell>
          <cell r="C488" t="str">
            <v>TWIN PACK</v>
          </cell>
          <cell r="D488" t="str">
            <v>63</v>
          </cell>
          <cell r="E488">
            <v>626</v>
          </cell>
          <cell r="F488">
            <v>3</v>
          </cell>
          <cell r="G488">
            <v>9.35</v>
          </cell>
          <cell r="H488">
            <v>-260</v>
          </cell>
          <cell r="I488">
            <v>-2431</v>
          </cell>
          <cell r="J488">
            <v>19991031</v>
          </cell>
          <cell r="K488" t="str">
            <v>1140303003</v>
          </cell>
          <cell r="L488" t="str">
            <v>6210402003</v>
          </cell>
        </row>
        <row r="489">
          <cell r="A489" t="str">
            <v>TG01</v>
          </cell>
          <cell r="B489">
            <v>3103010072</v>
          </cell>
          <cell r="C489" t="str">
            <v>TWIN PACK</v>
          </cell>
          <cell r="D489" t="str">
            <v>63</v>
          </cell>
          <cell r="E489">
            <v>612</v>
          </cell>
          <cell r="F489">
            <v>3</v>
          </cell>
          <cell r="G489">
            <v>9.35</v>
          </cell>
          <cell r="H489">
            <v>-1140</v>
          </cell>
          <cell r="I489">
            <v>-10659</v>
          </cell>
          <cell r="J489">
            <v>19991031</v>
          </cell>
          <cell r="K489" t="str">
            <v>1140303003</v>
          </cell>
          <cell r="L489" t="str">
            <v>6210402003</v>
          </cell>
        </row>
        <row r="490">
          <cell r="A490" t="str">
            <v>TG02</v>
          </cell>
          <cell r="B490">
            <v>3103010072</v>
          </cell>
          <cell r="C490" t="str">
            <v>TWIN PACK</v>
          </cell>
          <cell r="D490" t="str">
            <v>63</v>
          </cell>
          <cell r="E490">
            <v>616</v>
          </cell>
          <cell r="F490">
            <v>3</v>
          </cell>
          <cell r="G490">
            <v>9.35</v>
          </cell>
          <cell r="H490">
            <v>-880</v>
          </cell>
          <cell r="I490">
            <v>-8228</v>
          </cell>
          <cell r="J490">
            <v>19991031</v>
          </cell>
          <cell r="K490" t="str">
            <v>1140303003</v>
          </cell>
          <cell r="L490" t="str">
            <v>6210402003</v>
          </cell>
        </row>
        <row r="491">
          <cell r="A491" t="str">
            <v>TG03</v>
          </cell>
          <cell r="B491">
            <v>3103010072</v>
          </cell>
          <cell r="C491" t="str">
            <v>TWIN PACK</v>
          </cell>
          <cell r="D491" t="str">
            <v>63</v>
          </cell>
          <cell r="E491">
            <v>613</v>
          </cell>
          <cell r="F491">
            <v>7</v>
          </cell>
          <cell r="G491">
            <v>9.35</v>
          </cell>
          <cell r="H491">
            <v>-1200</v>
          </cell>
          <cell r="I491">
            <v>-11220</v>
          </cell>
          <cell r="J491">
            <v>19991031</v>
          </cell>
          <cell r="K491" t="str">
            <v>1140303003</v>
          </cell>
          <cell r="L491" t="str">
            <v>6210402003</v>
          </cell>
        </row>
        <row r="492">
          <cell r="A492" t="str">
            <v>TG28</v>
          </cell>
          <cell r="B492">
            <v>3103010072</v>
          </cell>
          <cell r="C492" t="str">
            <v>TWIN PACK</v>
          </cell>
          <cell r="D492" t="str">
            <v>63</v>
          </cell>
          <cell r="E492">
            <v>614</v>
          </cell>
          <cell r="F492">
            <v>3</v>
          </cell>
          <cell r="G492">
            <v>9.35</v>
          </cell>
          <cell r="H492">
            <v>-660</v>
          </cell>
          <cell r="I492">
            <v>-6171</v>
          </cell>
          <cell r="J492">
            <v>19991031</v>
          </cell>
          <cell r="K492" t="str">
            <v>1140303003</v>
          </cell>
          <cell r="L492" t="str">
            <v>6210402003</v>
          </cell>
        </row>
        <row r="493">
          <cell r="A493" t="str">
            <v>TG29</v>
          </cell>
          <cell r="B493">
            <v>3103010072</v>
          </cell>
          <cell r="C493" t="str">
            <v>TWIN PACK</v>
          </cell>
          <cell r="D493" t="str">
            <v>63</v>
          </cell>
          <cell r="E493">
            <v>611</v>
          </cell>
          <cell r="F493">
            <v>4</v>
          </cell>
          <cell r="G493">
            <v>9.35</v>
          </cell>
          <cell r="H493">
            <v>-420</v>
          </cell>
          <cell r="I493">
            <v>-3927</v>
          </cell>
          <cell r="J493">
            <v>19991031</v>
          </cell>
          <cell r="K493" t="str">
            <v>1140303003</v>
          </cell>
          <cell r="L493" t="str">
            <v>6210402003</v>
          </cell>
        </row>
        <row r="494">
          <cell r="A494" t="str">
            <v>TG31</v>
          </cell>
          <cell r="B494">
            <v>3103010072</v>
          </cell>
          <cell r="C494" t="str">
            <v>TWIN PACK</v>
          </cell>
          <cell r="D494" t="str">
            <v>63</v>
          </cell>
          <cell r="E494">
            <v>615</v>
          </cell>
          <cell r="F494">
            <v>2</v>
          </cell>
          <cell r="G494">
            <v>9.35</v>
          </cell>
          <cell r="H494">
            <v>-400</v>
          </cell>
          <cell r="I494">
            <v>-3740</v>
          </cell>
          <cell r="J494">
            <v>19991031</v>
          </cell>
          <cell r="K494" t="str">
            <v>1140303003</v>
          </cell>
          <cell r="L494" t="str">
            <v>6210402003</v>
          </cell>
        </row>
        <row r="495">
          <cell r="A495" t="str">
            <v>TL04</v>
          </cell>
          <cell r="B495">
            <v>3103010072</v>
          </cell>
          <cell r="C495" t="str">
            <v>TWIN PACK</v>
          </cell>
          <cell r="D495" t="str">
            <v>63</v>
          </cell>
          <cell r="E495">
            <v>622</v>
          </cell>
          <cell r="F495">
            <v>5</v>
          </cell>
          <cell r="G495">
            <v>9.35</v>
          </cell>
          <cell r="H495">
            <v>-270</v>
          </cell>
          <cell r="I495">
            <v>-2524.5</v>
          </cell>
          <cell r="J495">
            <v>19991031</v>
          </cell>
          <cell r="K495" t="str">
            <v>1140303003</v>
          </cell>
          <cell r="L495" t="str">
            <v>6210402003</v>
          </cell>
        </row>
        <row r="496">
          <cell r="A496" t="str">
            <v>TL06</v>
          </cell>
          <cell r="B496">
            <v>3103010072</v>
          </cell>
          <cell r="C496" t="str">
            <v>TWIN PACK</v>
          </cell>
          <cell r="D496" t="str">
            <v>63</v>
          </cell>
          <cell r="E496">
            <v>621</v>
          </cell>
          <cell r="F496">
            <v>6</v>
          </cell>
          <cell r="G496">
            <v>9.35</v>
          </cell>
          <cell r="H496">
            <v>-400</v>
          </cell>
          <cell r="I496">
            <v>-3740</v>
          </cell>
          <cell r="J496">
            <v>19991031</v>
          </cell>
          <cell r="K496" t="str">
            <v>1140303003</v>
          </cell>
          <cell r="L496" t="str">
            <v>6210402003</v>
          </cell>
        </row>
        <row r="497">
          <cell r="A497" t="str">
            <v>TO12</v>
          </cell>
          <cell r="B497">
            <v>3103010072</v>
          </cell>
          <cell r="C497" t="str">
            <v>TWIN PACK</v>
          </cell>
          <cell r="D497" t="str">
            <v>S1</v>
          </cell>
          <cell r="E497">
            <v>334</v>
          </cell>
          <cell r="F497">
            <v>4</v>
          </cell>
          <cell r="G497">
            <v>9.35</v>
          </cell>
          <cell r="H497">
            <v>-250</v>
          </cell>
          <cell r="I497">
            <v>-2337.5</v>
          </cell>
          <cell r="J497">
            <v>19991031</v>
          </cell>
          <cell r="K497" t="str">
            <v>1140303003</v>
          </cell>
          <cell r="L497" t="str">
            <v>6210402003</v>
          </cell>
          <cell r="M497" t="str">
            <v>9100000003</v>
          </cell>
        </row>
        <row r="498">
          <cell r="A498" t="str">
            <v>TO12</v>
          </cell>
          <cell r="B498">
            <v>3103010072</v>
          </cell>
          <cell r="C498" t="str">
            <v>TWIN PACK</v>
          </cell>
          <cell r="D498" t="str">
            <v>S1</v>
          </cell>
          <cell r="E498">
            <v>335</v>
          </cell>
          <cell r="F498">
            <v>4</v>
          </cell>
          <cell r="G498">
            <v>9.35</v>
          </cell>
          <cell r="H498">
            <v>-250</v>
          </cell>
          <cell r="I498">
            <v>-2337.5</v>
          </cell>
          <cell r="J498">
            <v>19991031</v>
          </cell>
          <cell r="K498" t="str">
            <v>1140303003</v>
          </cell>
          <cell r="L498" t="str">
            <v>6210402003</v>
          </cell>
          <cell r="M498" t="str">
            <v>9100000003</v>
          </cell>
        </row>
        <row r="499">
          <cell r="A499" t="str">
            <v>TZ01</v>
          </cell>
          <cell r="B499">
            <v>3103010072</v>
          </cell>
          <cell r="C499" t="str">
            <v>TWIN PACK</v>
          </cell>
          <cell r="D499" t="str">
            <v>63</v>
          </cell>
          <cell r="E499">
            <v>607</v>
          </cell>
          <cell r="F499">
            <v>1</v>
          </cell>
          <cell r="G499">
            <v>9</v>
          </cell>
          <cell r="H499">
            <v>-410</v>
          </cell>
          <cell r="I499">
            <v>-3690</v>
          </cell>
          <cell r="J499">
            <v>19991031</v>
          </cell>
          <cell r="K499" t="str">
            <v>1140303003</v>
          </cell>
          <cell r="L499" t="str">
            <v>6210402003</v>
          </cell>
        </row>
        <row r="500">
          <cell r="A500" t="str">
            <v>TZ02</v>
          </cell>
          <cell r="B500">
            <v>3103010072</v>
          </cell>
          <cell r="C500" t="str">
            <v>TWIN PACK</v>
          </cell>
          <cell r="D500" t="str">
            <v>63</v>
          </cell>
          <cell r="E500">
            <v>610</v>
          </cell>
          <cell r="F500">
            <v>3</v>
          </cell>
          <cell r="G500">
            <v>9.35</v>
          </cell>
          <cell r="H500">
            <v>-128</v>
          </cell>
          <cell r="I500">
            <v>-1196.8</v>
          </cell>
          <cell r="J500">
            <v>19991031</v>
          </cell>
          <cell r="K500" t="str">
            <v>1140303003</v>
          </cell>
          <cell r="L500" t="str">
            <v>6210402003</v>
          </cell>
        </row>
        <row r="501">
          <cell r="A501" t="str">
            <v>TA26</v>
          </cell>
          <cell r="B501">
            <v>3103010072</v>
          </cell>
          <cell r="C501" t="str">
            <v>TWIN PACK</v>
          </cell>
          <cell r="D501" t="str">
            <v>64</v>
          </cell>
          <cell r="E501">
            <v>156</v>
          </cell>
          <cell r="F501">
            <v>3</v>
          </cell>
          <cell r="G501">
            <v>9.35</v>
          </cell>
          <cell r="H501">
            <v>-481</v>
          </cell>
          <cell r="I501">
            <v>-4497.3499999999995</v>
          </cell>
          <cell r="J501">
            <v>19991031</v>
          </cell>
          <cell r="K501" t="str">
            <v>1140304003</v>
          </cell>
          <cell r="L501" t="str">
            <v>6210402004</v>
          </cell>
        </row>
        <row r="502">
          <cell r="A502" t="str">
            <v>TA33</v>
          </cell>
          <cell r="B502">
            <v>3103010072</v>
          </cell>
          <cell r="C502" t="str">
            <v>TWIN PACK</v>
          </cell>
          <cell r="D502" t="str">
            <v>64</v>
          </cell>
          <cell r="E502">
            <v>161</v>
          </cell>
          <cell r="F502">
            <v>1</v>
          </cell>
          <cell r="G502">
            <v>9.35</v>
          </cell>
          <cell r="H502">
            <v>-100</v>
          </cell>
          <cell r="I502">
            <v>-935</v>
          </cell>
          <cell r="J502">
            <v>19991031</v>
          </cell>
          <cell r="K502" t="str">
            <v>1140304003</v>
          </cell>
          <cell r="L502" t="str">
            <v>6210402004</v>
          </cell>
        </row>
        <row r="503">
          <cell r="A503" t="str">
            <v>TA30</v>
          </cell>
          <cell r="B503">
            <v>3103010072</v>
          </cell>
          <cell r="C503" t="str">
            <v>TWIN PACK</v>
          </cell>
          <cell r="D503" t="str">
            <v>65</v>
          </cell>
          <cell r="E503">
            <v>884</v>
          </cell>
          <cell r="F503">
            <v>4</v>
          </cell>
          <cell r="G503">
            <v>41.05</v>
          </cell>
          <cell r="H503">
            <v>-600</v>
          </cell>
          <cell r="I503">
            <v>-24630</v>
          </cell>
          <cell r="J503">
            <v>19991031</v>
          </cell>
          <cell r="K503" t="str">
            <v>1140305003</v>
          </cell>
          <cell r="L503" t="str">
            <v>6210402005</v>
          </cell>
        </row>
        <row r="504">
          <cell r="A504" t="str">
            <v>TL04</v>
          </cell>
          <cell r="B504">
            <v>3103010072</v>
          </cell>
          <cell r="C504" t="str">
            <v>TWIN PACK</v>
          </cell>
          <cell r="D504" t="str">
            <v>65</v>
          </cell>
          <cell r="E504">
            <v>899</v>
          </cell>
          <cell r="F504">
            <v>8</v>
          </cell>
          <cell r="G504">
            <v>9.35</v>
          </cell>
          <cell r="H504">
            <v>-70</v>
          </cell>
          <cell r="I504">
            <v>-654.5</v>
          </cell>
          <cell r="J504">
            <v>19991031</v>
          </cell>
          <cell r="K504" t="str">
            <v>1140305003</v>
          </cell>
          <cell r="L504" t="str">
            <v>6210402005</v>
          </cell>
        </row>
        <row r="505">
          <cell r="A505" t="str">
            <v>TG01</v>
          </cell>
          <cell r="B505">
            <v>3103010075</v>
          </cell>
          <cell r="C505" t="str">
            <v>MISIL II</v>
          </cell>
          <cell r="D505" t="str">
            <v>61</v>
          </cell>
          <cell r="E505">
            <v>630</v>
          </cell>
          <cell r="F505">
            <v>1</v>
          </cell>
          <cell r="G505">
            <v>35.5</v>
          </cell>
          <cell r="H505">
            <v>-1</v>
          </cell>
          <cell r="I505">
            <v>-35.5</v>
          </cell>
          <cell r="J505">
            <v>19991031</v>
          </cell>
          <cell r="K505" t="str">
            <v>1140301003</v>
          </cell>
          <cell r="L505" t="str">
            <v>6210402001</v>
          </cell>
        </row>
        <row r="506">
          <cell r="A506" t="str">
            <v>MD03</v>
          </cell>
          <cell r="B506">
            <v>3103010082</v>
          </cell>
          <cell r="C506" t="str">
            <v>ACETOCLOR ZENECA</v>
          </cell>
          <cell r="D506" t="str">
            <v>63</v>
          </cell>
          <cell r="E506">
            <v>619</v>
          </cell>
          <cell r="F506">
            <v>3</v>
          </cell>
          <cell r="G506">
            <v>5.0999999999999996</v>
          </cell>
          <cell r="H506">
            <v>-260</v>
          </cell>
          <cell r="I506">
            <v>-1326</v>
          </cell>
          <cell r="J506">
            <v>19991031</v>
          </cell>
          <cell r="K506" t="str">
            <v>1140303003</v>
          </cell>
          <cell r="L506" t="str">
            <v>6210402003</v>
          </cell>
        </row>
        <row r="507">
          <cell r="A507" t="str">
            <v>EA03</v>
          </cell>
          <cell r="B507">
            <v>3103010082</v>
          </cell>
          <cell r="C507" t="str">
            <v>ACETOCLOR ZENECA</v>
          </cell>
          <cell r="D507" t="str">
            <v>65</v>
          </cell>
          <cell r="E507">
            <v>910</v>
          </cell>
          <cell r="F507">
            <v>1</v>
          </cell>
          <cell r="G507">
            <v>5.0999999999999996</v>
          </cell>
          <cell r="H507">
            <v>-80</v>
          </cell>
          <cell r="I507">
            <v>-408</v>
          </cell>
          <cell r="J507">
            <v>19991031</v>
          </cell>
          <cell r="K507" t="str">
            <v>1140305003</v>
          </cell>
          <cell r="L507" t="str">
            <v>6210402005</v>
          </cell>
        </row>
        <row r="508">
          <cell r="A508" t="str">
            <v>MF09</v>
          </cell>
          <cell r="B508">
            <v>3103010082</v>
          </cell>
          <cell r="C508" t="str">
            <v>ACETOCLOR ZENECA</v>
          </cell>
          <cell r="D508" t="str">
            <v>65</v>
          </cell>
          <cell r="E508">
            <v>938</v>
          </cell>
          <cell r="F508">
            <v>1</v>
          </cell>
          <cell r="G508">
            <v>5.0999999999999996</v>
          </cell>
          <cell r="H508">
            <v>-320</v>
          </cell>
          <cell r="I508">
            <v>-1632</v>
          </cell>
          <cell r="J508">
            <v>19991031</v>
          </cell>
          <cell r="K508" t="str">
            <v>1140305003</v>
          </cell>
          <cell r="L508" t="str">
            <v>6210402005</v>
          </cell>
        </row>
        <row r="509">
          <cell r="A509" t="str">
            <v>MF28</v>
          </cell>
          <cell r="B509">
            <v>3103010082</v>
          </cell>
          <cell r="C509" t="str">
            <v>ACETOCLOR ZENECA</v>
          </cell>
          <cell r="D509" t="str">
            <v>65</v>
          </cell>
          <cell r="E509">
            <v>934</v>
          </cell>
          <cell r="F509">
            <v>2</v>
          </cell>
          <cell r="G509">
            <v>5.7</v>
          </cell>
          <cell r="H509">
            <v>-172.5</v>
          </cell>
          <cell r="I509">
            <v>-983.25</v>
          </cell>
          <cell r="J509">
            <v>19991031</v>
          </cell>
          <cell r="K509" t="str">
            <v>1140305003</v>
          </cell>
          <cell r="L509" t="str">
            <v>6210402005</v>
          </cell>
        </row>
        <row r="510">
          <cell r="A510" t="str">
            <v>MF32</v>
          </cell>
          <cell r="B510">
            <v>3103010082</v>
          </cell>
          <cell r="C510" t="str">
            <v>ACETOCLOR ZENECA</v>
          </cell>
          <cell r="D510" t="str">
            <v>65</v>
          </cell>
          <cell r="E510">
            <v>932</v>
          </cell>
          <cell r="F510">
            <v>1</v>
          </cell>
          <cell r="G510">
            <v>5.0999999999999996</v>
          </cell>
          <cell r="H510">
            <v>-430</v>
          </cell>
          <cell r="I510">
            <v>-2193</v>
          </cell>
          <cell r="J510">
            <v>19991031</v>
          </cell>
          <cell r="K510" t="str">
            <v>1140305003</v>
          </cell>
          <cell r="L510" t="str">
            <v>6210402005</v>
          </cell>
        </row>
        <row r="511">
          <cell r="A511" t="str">
            <v>MF34</v>
          </cell>
          <cell r="B511">
            <v>3103010082</v>
          </cell>
          <cell r="C511" t="str">
            <v>ACETOCLOR ZENECA</v>
          </cell>
          <cell r="D511" t="str">
            <v>65</v>
          </cell>
          <cell r="E511">
            <v>936</v>
          </cell>
          <cell r="F511">
            <v>2</v>
          </cell>
          <cell r="G511">
            <v>5.0999999999999996</v>
          </cell>
          <cell r="H511">
            <v>-334.82</v>
          </cell>
          <cell r="I511">
            <v>-1707.5819999999999</v>
          </cell>
          <cell r="J511">
            <v>19991031</v>
          </cell>
          <cell r="K511" t="str">
            <v>1140305003</v>
          </cell>
          <cell r="L511" t="str">
            <v>6210402005</v>
          </cell>
        </row>
        <row r="512">
          <cell r="A512" t="str">
            <v>MF36</v>
          </cell>
          <cell r="B512">
            <v>3103010082</v>
          </cell>
          <cell r="C512" t="str">
            <v>ACETOCLOR ZENECA</v>
          </cell>
          <cell r="D512" t="str">
            <v>65</v>
          </cell>
          <cell r="E512">
            <v>920</v>
          </cell>
          <cell r="F512">
            <v>1</v>
          </cell>
          <cell r="G512">
            <v>5.0999999999999996</v>
          </cell>
          <cell r="H512">
            <v>-700</v>
          </cell>
          <cell r="I512">
            <v>-3569.9999999999995</v>
          </cell>
          <cell r="J512">
            <v>19991031</v>
          </cell>
          <cell r="K512" t="str">
            <v>1140305003</v>
          </cell>
          <cell r="L512" t="str">
            <v>6210402005</v>
          </cell>
        </row>
        <row r="513">
          <cell r="A513" t="str">
            <v>MF38</v>
          </cell>
          <cell r="B513">
            <v>3103010082</v>
          </cell>
          <cell r="C513" t="str">
            <v>ACETOCLOR ZENECA</v>
          </cell>
          <cell r="D513" t="str">
            <v>65</v>
          </cell>
          <cell r="E513">
            <v>927</v>
          </cell>
          <cell r="F513">
            <v>1</v>
          </cell>
          <cell r="G513">
            <v>5.7</v>
          </cell>
          <cell r="H513">
            <v>-340</v>
          </cell>
          <cell r="I513">
            <v>-1938</v>
          </cell>
          <cell r="J513">
            <v>19991031</v>
          </cell>
          <cell r="K513" t="str">
            <v>1140305003</v>
          </cell>
          <cell r="L513" t="str">
            <v>6210402005</v>
          </cell>
        </row>
        <row r="514">
          <cell r="A514" t="str">
            <v>MF39</v>
          </cell>
          <cell r="B514">
            <v>3103010082</v>
          </cell>
          <cell r="C514" t="str">
            <v>ACETOCLOR ZENECA</v>
          </cell>
          <cell r="D514" t="str">
            <v>65</v>
          </cell>
          <cell r="E514">
            <v>926</v>
          </cell>
          <cell r="F514">
            <v>2</v>
          </cell>
          <cell r="G514">
            <v>5.2409999999999997</v>
          </cell>
          <cell r="H514">
            <v>-617.59</v>
          </cell>
          <cell r="I514">
            <v>-3236.78919</v>
          </cell>
          <cell r="J514">
            <v>19991031</v>
          </cell>
          <cell r="K514" t="str">
            <v>1140305003</v>
          </cell>
          <cell r="L514" t="str">
            <v>6210402005</v>
          </cell>
        </row>
        <row r="515">
          <cell r="A515" t="str">
            <v>P012</v>
          </cell>
          <cell r="B515">
            <v>3103010082</v>
          </cell>
          <cell r="C515" t="str">
            <v>ACETOCLOR ZENECA</v>
          </cell>
          <cell r="D515" t="str">
            <v>N1</v>
          </cell>
          <cell r="E515">
            <v>329</v>
          </cell>
          <cell r="F515">
            <v>3</v>
          </cell>
          <cell r="G515">
            <v>36.125999999999998</v>
          </cell>
          <cell r="H515">
            <v>-75</v>
          </cell>
          <cell r="I515">
            <v>-2709.45</v>
          </cell>
          <cell r="J515">
            <v>19991031</v>
          </cell>
          <cell r="K515" t="str">
            <v>1140305003</v>
          </cell>
          <cell r="L515" t="str">
            <v>6210402005</v>
          </cell>
          <cell r="M515" t="str">
            <v>9100000005</v>
          </cell>
        </row>
        <row r="516">
          <cell r="A516" t="str">
            <v>P023</v>
          </cell>
          <cell r="B516">
            <v>3103010082</v>
          </cell>
          <cell r="C516" t="str">
            <v>ACETOCLOR ZENECA</v>
          </cell>
          <cell r="D516" t="str">
            <v>B1</v>
          </cell>
          <cell r="E516">
            <v>253</v>
          </cell>
          <cell r="F516">
            <v>3</v>
          </cell>
          <cell r="G516">
            <v>5.7</v>
          </cell>
          <cell r="H516">
            <v>-31</v>
          </cell>
          <cell r="I516">
            <v>-176.70000000000002</v>
          </cell>
          <cell r="J516">
            <v>19991030</v>
          </cell>
          <cell r="K516" t="str">
            <v>1140305003</v>
          </cell>
          <cell r="L516" t="str">
            <v>6210402005</v>
          </cell>
          <cell r="M516" t="str">
            <v>9100000005</v>
          </cell>
        </row>
        <row r="517">
          <cell r="A517" t="str">
            <v>P023</v>
          </cell>
          <cell r="B517">
            <v>3103010082</v>
          </cell>
          <cell r="C517" t="str">
            <v>ACETOCLOR ZENECA</v>
          </cell>
          <cell r="D517" t="str">
            <v>B1</v>
          </cell>
          <cell r="E517">
            <v>254</v>
          </cell>
          <cell r="F517">
            <v>3</v>
          </cell>
          <cell r="G517">
            <v>5.7</v>
          </cell>
          <cell r="H517">
            <v>-63</v>
          </cell>
          <cell r="I517">
            <v>-359.1</v>
          </cell>
          <cell r="J517">
            <v>19991030</v>
          </cell>
          <cell r="K517" t="str">
            <v>1140305003</v>
          </cell>
          <cell r="L517" t="str">
            <v>6210402005</v>
          </cell>
          <cell r="M517" t="str">
            <v>9100000005</v>
          </cell>
        </row>
        <row r="518">
          <cell r="A518" t="str">
            <v>TA28</v>
          </cell>
          <cell r="B518">
            <v>3103010082</v>
          </cell>
          <cell r="C518" t="str">
            <v>ACETOCLOR ZENECA</v>
          </cell>
          <cell r="D518" t="str">
            <v>65</v>
          </cell>
          <cell r="E518">
            <v>880</v>
          </cell>
          <cell r="F518">
            <v>2</v>
          </cell>
          <cell r="G518">
            <v>5.7</v>
          </cell>
          <cell r="H518">
            <v>-67</v>
          </cell>
          <cell r="I518">
            <v>-381.90000000000003</v>
          </cell>
          <cell r="J518">
            <v>19991031</v>
          </cell>
          <cell r="K518" t="str">
            <v>1140305003</v>
          </cell>
          <cell r="L518" t="str">
            <v>6210402005</v>
          </cell>
        </row>
        <row r="519">
          <cell r="A519" t="str">
            <v>TA29</v>
          </cell>
          <cell r="B519">
            <v>3103010082</v>
          </cell>
          <cell r="C519" t="str">
            <v>ACETOCLOR ZENECA</v>
          </cell>
          <cell r="D519" t="str">
            <v>65</v>
          </cell>
          <cell r="E519">
            <v>879</v>
          </cell>
          <cell r="F519">
            <v>2</v>
          </cell>
          <cell r="G519">
            <v>5.0999999999999996</v>
          </cell>
          <cell r="H519">
            <v>-125</v>
          </cell>
          <cell r="I519">
            <v>-637.5</v>
          </cell>
          <cell r="J519">
            <v>19991031</v>
          </cell>
          <cell r="K519" t="str">
            <v>1140305003</v>
          </cell>
          <cell r="L519" t="str">
            <v>6210402005</v>
          </cell>
        </row>
        <row r="520">
          <cell r="A520" t="str">
            <v>TA30</v>
          </cell>
          <cell r="B520">
            <v>3103010082</v>
          </cell>
          <cell r="C520" t="str">
            <v>ACETOCLOR ZENECA</v>
          </cell>
          <cell r="D520" t="str">
            <v>65</v>
          </cell>
          <cell r="E520">
            <v>884</v>
          </cell>
          <cell r="F520">
            <v>3</v>
          </cell>
          <cell r="G520">
            <v>5.7</v>
          </cell>
          <cell r="H520">
            <v>-280</v>
          </cell>
          <cell r="I520">
            <v>-1596</v>
          </cell>
          <cell r="J520">
            <v>19991031</v>
          </cell>
          <cell r="K520" t="str">
            <v>1140305003</v>
          </cell>
          <cell r="L520" t="str">
            <v>6210402005</v>
          </cell>
        </row>
        <row r="521">
          <cell r="A521" t="str">
            <v>TA31</v>
          </cell>
          <cell r="B521">
            <v>3103010082</v>
          </cell>
          <cell r="C521" t="str">
            <v>ACETOCLOR ZENECA</v>
          </cell>
          <cell r="D521" t="str">
            <v>65</v>
          </cell>
          <cell r="E521">
            <v>887</v>
          </cell>
          <cell r="F521">
            <v>1</v>
          </cell>
          <cell r="G521">
            <v>5.0999999999999996</v>
          </cell>
          <cell r="H521">
            <v>-268</v>
          </cell>
          <cell r="I521">
            <v>-1366.8</v>
          </cell>
          <cell r="J521">
            <v>19991031</v>
          </cell>
          <cell r="K521" t="str">
            <v>1140305003</v>
          </cell>
          <cell r="L521" t="str">
            <v>6210402005</v>
          </cell>
        </row>
        <row r="522">
          <cell r="A522" t="str">
            <v>TA32</v>
          </cell>
          <cell r="B522">
            <v>3103010082</v>
          </cell>
          <cell r="C522" t="str">
            <v>ACETOCLOR ZENECA</v>
          </cell>
          <cell r="D522" t="str">
            <v>65</v>
          </cell>
          <cell r="E522">
            <v>875</v>
          </cell>
          <cell r="F522">
            <v>2</v>
          </cell>
          <cell r="G522">
            <v>3.1</v>
          </cell>
          <cell r="H522">
            <v>-153</v>
          </cell>
          <cell r="I522">
            <v>-474.3</v>
          </cell>
          <cell r="J522">
            <v>19991031</v>
          </cell>
          <cell r="K522" t="str">
            <v>1140305003</v>
          </cell>
          <cell r="L522" t="str">
            <v>6210402005</v>
          </cell>
        </row>
        <row r="523">
          <cell r="A523" t="str">
            <v>TA34</v>
          </cell>
          <cell r="B523">
            <v>3103010082</v>
          </cell>
          <cell r="C523" t="str">
            <v>ACETOCLOR ZENECA</v>
          </cell>
          <cell r="D523" t="str">
            <v>65</v>
          </cell>
          <cell r="E523">
            <v>882</v>
          </cell>
          <cell r="F523">
            <v>2</v>
          </cell>
          <cell r="G523">
            <v>5.7</v>
          </cell>
          <cell r="H523">
            <v>-134</v>
          </cell>
          <cell r="I523">
            <v>-763.80000000000007</v>
          </cell>
          <cell r="J523">
            <v>19991031</v>
          </cell>
          <cell r="K523" t="str">
            <v>1140305003</v>
          </cell>
          <cell r="L523" t="str">
            <v>6210402005</v>
          </cell>
        </row>
        <row r="524">
          <cell r="A524" t="str">
            <v>TG30</v>
          </cell>
          <cell r="B524">
            <v>3103010082</v>
          </cell>
          <cell r="C524" t="str">
            <v>ACETOCLOR ZENECA</v>
          </cell>
          <cell r="D524" t="str">
            <v>65</v>
          </cell>
          <cell r="E524">
            <v>865</v>
          </cell>
          <cell r="F524">
            <v>3</v>
          </cell>
          <cell r="G524">
            <v>5.0999999999999996</v>
          </cell>
          <cell r="H524">
            <v>-400</v>
          </cell>
          <cell r="I524">
            <v>-2039.9999999999998</v>
          </cell>
          <cell r="J524">
            <v>19991031</v>
          </cell>
          <cell r="K524" t="str">
            <v>1140305003</v>
          </cell>
          <cell r="L524" t="str">
            <v>6210402005</v>
          </cell>
        </row>
        <row r="525">
          <cell r="A525" t="str">
            <v>TL07</v>
          </cell>
          <cell r="B525">
            <v>3103010082</v>
          </cell>
          <cell r="C525" t="str">
            <v>ACETOCLOR ZENECA</v>
          </cell>
          <cell r="D525" t="str">
            <v>65</v>
          </cell>
          <cell r="E525">
            <v>894</v>
          </cell>
          <cell r="F525">
            <v>8</v>
          </cell>
          <cell r="G525">
            <v>27.439</v>
          </cell>
          <cell r="H525">
            <v>-100</v>
          </cell>
          <cell r="I525">
            <v>-2743.9</v>
          </cell>
          <cell r="J525">
            <v>19991031</v>
          </cell>
          <cell r="K525" t="str">
            <v>1140305003</v>
          </cell>
          <cell r="L525" t="str">
            <v>6210402005</v>
          </cell>
        </row>
        <row r="526">
          <cell r="A526" t="str">
            <v>TZ01</v>
          </cell>
          <cell r="B526">
            <v>3103010082</v>
          </cell>
          <cell r="C526" t="str">
            <v>ACETOCLOR ZENECA</v>
          </cell>
          <cell r="D526" t="str">
            <v>65</v>
          </cell>
          <cell r="E526">
            <v>859</v>
          </cell>
          <cell r="F526">
            <v>1</v>
          </cell>
          <cell r="G526">
            <v>5.7</v>
          </cell>
          <cell r="H526">
            <v>-400</v>
          </cell>
          <cell r="I526">
            <v>-2280</v>
          </cell>
          <cell r="J526">
            <v>19991031</v>
          </cell>
          <cell r="K526" t="str">
            <v>1140305003</v>
          </cell>
          <cell r="L526" t="str">
            <v>6210402005</v>
          </cell>
        </row>
        <row r="527">
          <cell r="A527" t="str">
            <v>TZ01</v>
          </cell>
          <cell r="B527">
            <v>3103010082</v>
          </cell>
          <cell r="C527" t="str">
            <v>ACETOCLOR ZENECA</v>
          </cell>
          <cell r="D527" t="str">
            <v>65</v>
          </cell>
          <cell r="E527">
            <v>862</v>
          </cell>
          <cell r="F527">
            <v>1</v>
          </cell>
          <cell r="G527">
            <v>5.7</v>
          </cell>
          <cell r="H527">
            <v>-817</v>
          </cell>
          <cell r="I527">
            <v>-4656.9000000000005</v>
          </cell>
          <cell r="J527">
            <v>19991031</v>
          </cell>
          <cell r="K527" t="str">
            <v>1140305003</v>
          </cell>
          <cell r="L527" t="str">
            <v>6210402005</v>
          </cell>
        </row>
        <row r="528">
          <cell r="A528" t="str">
            <v>P023</v>
          </cell>
          <cell r="B528">
            <v>3103010082</v>
          </cell>
          <cell r="C528" t="str">
            <v>ACETOCLOR ZENECA</v>
          </cell>
          <cell r="D528" t="str">
            <v>B1</v>
          </cell>
          <cell r="E528">
            <v>255</v>
          </cell>
          <cell r="F528">
            <v>3</v>
          </cell>
          <cell r="G528">
            <v>5.7</v>
          </cell>
          <cell r="H528">
            <v>-8</v>
          </cell>
          <cell r="I528">
            <v>-45.6</v>
          </cell>
          <cell r="J528">
            <v>19991030</v>
          </cell>
          <cell r="K528" t="str">
            <v>1140325003</v>
          </cell>
          <cell r="L528" t="str">
            <v>6210402016</v>
          </cell>
          <cell r="M528" t="str">
            <v>9100000007</v>
          </cell>
        </row>
        <row r="529">
          <cell r="A529" t="str">
            <v>P023</v>
          </cell>
          <cell r="B529">
            <v>3103010082</v>
          </cell>
          <cell r="C529" t="str">
            <v>ACETOCLOR ZENECA</v>
          </cell>
          <cell r="D529" t="str">
            <v>B1</v>
          </cell>
          <cell r="E529">
            <v>256</v>
          </cell>
          <cell r="F529">
            <v>3</v>
          </cell>
          <cell r="G529">
            <v>5.7</v>
          </cell>
          <cell r="H529">
            <v>-9</v>
          </cell>
          <cell r="I529">
            <v>-51.300000000000004</v>
          </cell>
          <cell r="J529">
            <v>19991030</v>
          </cell>
          <cell r="K529" t="str">
            <v>1140325003</v>
          </cell>
          <cell r="L529" t="str">
            <v>6210402016</v>
          </cell>
          <cell r="M529" t="str">
            <v>9100000007</v>
          </cell>
        </row>
        <row r="530">
          <cell r="A530" t="str">
            <v>P023</v>
          </cell>
          <cell r="B530">
            <v>3103010082</v>
          </cell>
          <cell r="C530" t="str">
            <v>ACETOCLOR ZENECA</v>
          </cell>
          <cell r="D530" t="str">
            <v>B1</v>
          </cell>
          <cell r="E530">
            <v>257</v>
          </cell>
          <cell r="F530">
            <v>3</v>
          </cell>
          <cell r="G530">
            <v>5.7</v>
          </cell>
          <cell r="H530">
            <v>-14</v>
          </cell>
          <cell r="I530">
            <v>-79.8</v>
          </cell>
          <cell r="J530">
            <v>19991030</v>
          </cell>
          <cell r="K530" t="str">
            <v>1140325003</v>
          </cell>
          <cell r="L530" t="str">
            <v>6210402016</v>
          </cell>
          <cell r="M530" t="str">
            <v>9100000007</v>
          </cell>
        </row>
        <row r="531">
          <cell r="A531" t="str">
            <v>P023</v>
          </cell>
          <cell r="B531">
            <v>3103010082</v>
          </cell>
          <cell r="C531" t="str">
            <v>ACETOCLOR ZENECA</v>
          </cell>
          <cell r="D531" t="str">
            <v>B1</v>
          </cell>
          <cell r="E531">
            <v>258</v>
          </cell>
          <cell r="F531">
            <v>3</v>
          </cell>
          <cell r="G531">
            <v>5.7</v>
          </cell>
          <cell r="H531">
            <v>-15</v>
          </cell>
          <cell r="I531">
            <v>-85.5</v>
          </cell>
          <cell r="J531">
            <v>19991030</v>
          </cell>
          <cell r="K531" t="str">
            <v>1140325003</v>
          </cell>
          <cell r="L531" t="str">
            <v>6210402016</v>
          </cell>
          <cell r="M531" t="str">
            <v>9100000007</v>
          </cell>
        </row>
        <row r="532">
          <cell r="A532" t="str">
            <v>EA01</v>
          </cell>
          <cell r="B532">
            <v>3103010083</v>
          </cell>
          <cell r="C532" t="str">
            <v>GESAPRIN 90</v>
          </cell>
          <cell r="D532" t="str">
            <v>65</v>
          </cell>
          <cell r="E532">
            <v>912</v>
          </cell>
          <cell r="F532">
            <v>1</v>
          </cell>
          <cell r="G532">
            <v>3.8159999999999998</v>
          </cell>
          <cell r="H532">
            <v>-261</v>
          </cell>
          <cell r="I532">
            <v>-995.976</v>
          </cell>
          <cell r="J532">
            <v>19991031</v>
          </cell>
          <cell r="K532" t="str">
            <v>1140305003</v>
          </cell>
          <cell r="L532" t="str">
            <v>6210402005</v>
          </cell>
        </row>
        <row r="533">
          <cell r="A533" t="str">
            <v>EA03</v>
          </cell>
          <cell r="B533">
            <v>3103010083</v>
          </cell>
          <cell r="C533" t="str">
            <v>GESAPRIN 90</v>
          </cell>
          <cell r="D533" t="str">
            <v>65</v>
          </cell>
          <cell r="E533">
            <v>901</v>
          </cell>
          <cell r="F533">
            <v>1</v>
          </cell>
          <cell r="G533">
            <v>3.8159999999999998</v>
          </cell>
          <cell r="H533">
            <v>-132.80000000000001</v>
          </cell>
          <cell r="I533">
            <v>-506.76480000000004</v>
          </cell>
          <cell r="J533">
            <v>19991031</v>
          </cell>
          <cell r="K533" t="str">
            <v>1140305003</v>
          </cell>
          <cell r="L533" t="str">
            <v>6210402005</v>
          </cell>
        </row>
        <row r="534">
          <cell r="A534" t="str">
            <v>EA03</v>
          </cell>
          <cell r="B534">
            <v>3103010083</v>
          </cell>
          <cell r="C534" t="str">
            <v>GESAPRIN 90</v>
          </cell>
          <cell r="D534" t="str">
            <v>65</v>
          </cell>
          <cell r="E534">
            <v>909</v>
          </cell>
          <cell r="F534">
            <v>1</v>
          </cell>
          <cell r="G534">
            <v>3.8159999999999998</v>
          </cell>
          <cell r="H534">
            <v>-164</v>
          </cell>
          <cell r="I534">
            <v>-625.82399999999996</v>
          </cell>
          <cell r="J534">
            <v>19991031</v>
          </cell>
          <cell r="K534" t="str">
            <v>1140305003</v>
          </cell>
          <cell r="L534" t="str">
            <v>6210402005</v>
          </cell>
        </row>
        <row r="535">
          <cell r="A535" t="str">
            <v>MF28</v>
          </cell>
          <cell r="B535">
            <v>3103010083</v>
          </cell>
          <cell r="C535" t="str">
            <v>GESAPRIN 90</v>
          </cell>
          <cell r="D535" t="str">
            <v>65</v>
          </cell>
          <cell r="E535">
            <v>934</v>
          </cell>
          <cell r="F535">
            <v>3</v>
          </cell>
          <cell r="G535">
            <v>3.8159999999999998</v>
          </cell>
          <cell r="H535">
            <v>-172.5</v>
          </cell>
          <cell r="I535">
            <v>-658.26</v>
          </cell>
          <cell r="J535">
            <v>19991031</v>
          </cell>
          <cell r="K535" t="str">
            <v>1140305003</v>
          </cell>
          <cell r="L535" t="str">
            <v>6210402005</v>
          </cell>
        </row>
        <row r="536">
          <cell r="A536" t="str">
            <v>MF29</v>
          </cell>
          <cell r="B536">
            <v>3103010083</v>
          </cell>
          <cell r="C536" t="str">
            <v>GESAPRIN 90</v>
          </cell>
          <cell r="D536" t="str">
            <v>65</v>
          </cell>
          <cell r="E536">
            <v>928</v>
          </cell>
          <cell r="F536">
            <v>4</v>
          </cell>
          <cell r="G536">
            <v>3.8159999999999998</v>
          </cell>
          <cell r="H536">
            <v>-560</v>
          </cell>
          <cell r="I536">
            <v>-2136.96</v>
          </cell>
          <cell r="J536">
            <v>19991031</v>
          </cell>
          <cell r="K536" t="str">
            <v>1140305003</v>
          </cell>
          <cell r="L536" t="str">
            <v>6210402005</v>
          </cell>
        </row>
        <row r="537">
          <cell r="A537" t="str">
            <v>MF32</v>
          </cell>
          <cell r="B537">
            <v>3103010083</v>
          </cell>
          <cell r="C537" t="str">
            <v>GESAPRIN 90</v>
          </cell>
          <cell r="D537" t="str">
            <v>65</v>
          </cell>
          <cell r="E537">
            <v>932</v>
          </cell>
          <cell r="F537">
            <v>2</v>
          </cell>
          <cell r="G537">
            <v>3.8159999999999998</v>
          </cell>
          <cell r="H537">
            <v>-420</v>
          </cell>
          <cell r="I537">
            <v>-1602.72</v>
          </cell>
          <cell r="J537">
            <v>19991031</v>
          </cell>
          <cell r="K537" t="str">
            <v>1140305003</v>
          </cell>
          <cell r="L537" t="str">
            <v>6210402005</v>
          </cell>
        </row>
        <row r="538">
          <cell r="A538" t="str">
            <v>MF36</v>
          </cell>
          <cell r="B538">
            <v>3103010083</v>
          </cell>
          <cell r="C538" t="str">
            <v>GESAPRIN 90</v>
          </cell>
          <cell r="D538" t="str">
            <v>65</v>
          </cell>
          <cell r="E538">
            <v>920</v>
          </cell>
          <cell r="F538">
            <v>2</v>
          </cell>
          <cell r="G538">
            <v>3.8159999999999998</v>
          </cell>
          <cell r="H538">
            <v>-660</v>
          </cell>
          <cell r="I538">
            <v>-2518.56</v>
          </cell>
          <cell r="J538">
            <v>19991031</v>
          </cell>
          <cell r="K538" t="str">
            <v>1140305003</v>
          </cell>
          <cell r="L538" t="str">
            <v>6210402005</v>
          </cell>
        </row>
        <row r="539">
          <cell r="A539" t="str">
            <v>MF38</v>
          </cell>
          <cell r="B539">
            <v>3103010083</v>
          </cell>
          <cell r="C539" t="str">
            <v>GESAPRIN 90</v>
          </cell>
          <cell r="D539" t="str">
            <v>65</v>
          </cell>
          <cell r="E539">
            <v>927</v>
          </cell>
          <cell r="F539">
            <v>2</v>
          </cell>
          <cell r="G539">
            <v>3.8159999999999998</v>
          </cell>
          <cell r="H539">
            <v>-330</v>
          </cell>
          <cell r="I539">
            <v>-1259.28</v>
          </cell>
          <cell r="J539">
            <v>19991031</v>
          </cell>
          <cell r="K539" t="str">
            <v>1140305003</v>
          </cell>
          <cell r="L539" t="str">
            <v>6210402005</v>
          </cell>
        </row>
        <row r="540">
          <cell r="A540" t="str">
            <v>MF39</v>
          </cell>
          <cell r="B540">
            <v>3103010083</v>
          </cell>
          <cell r="C540" t="str">
            <v>GESAPRIN 90</v>
          </cell>
          <cell r="D540" t="str">
            <v>65</v>
          </cell>
          <cell r="E540">
            <v>926</v>
          </cell>
          <cell r="F540">
            <v>4</v>
          </cell>
          <cell r="G540">
            <v>3.8159999999999998</v>
          </cell>
          <cell r="H540">
            <v>-540</v>
          </cell>
          <cell r="I540">
            <v>-2060.64</v>
          </cell>
          <cell r="J540">
            <v>19991031</v>
          </cell>
          <cell r="K540" t="str">
            <v>1140305003</v>
          </cell>
          <cell r="L540" t="str">
            <v>6210402005</v>
          </cell>
        </row>
        <row r="541">
          <cell r="A541" t="str">
            <v>P012</v>
          </cell>
          <cell r="B541">
            <v>3103010083</v>
          </cell>
          <cell r="C541" t="str">
            <v>GESAPRIN 90</v>
          </cell>
          <cell r="D541" t="str">
            <v>N1</v>
          </cell>
          <cell r="E541">
            <v>329</v>
          </cell>
          <cell r="F541">
            <v>4</v>
          </cell>
          <cell r="G541">
            <v>3.8719999999999999</v>
          </cell>
          <cell r="H541">
            <v>-110</v>
          </cell>
          <cell r="I541">
            <v>-425.91999999999996</v>
          </cell>
          <cell r="J541">
            <v>19991031</v>
          </cell>
          <cell r="K541" t="str">
            <v>1140305003</v>
          </cell>
          <cell r="L541" t="str">
            <v>6210402005</v>
          </cell>
          <cell r="M541" t="str">
            <v>9100000005</v>
          </cell>
        </row>
        <row r="542">
          <cell r="A542" t="str">
            <v>P023</v>
          </cell>
          <cell r="B542">
            <v>3103010083</v>
          </cell>
          <cell r="C542" t="str">
            <v>GESAPRIN 90</v>
          </cell>
          <cell r="D542" t="str">
            <v>B1</v>
          </cell>
          <cell r="E542">
            <v>238</v>
          </cell>
          <cell r="F542">
            <v>2</v>
          </cell>
          <cell r="G542">
            <v>3.8159999999999998</v>
          </cell>
          <cell r="H542">
            <v>-140</v>
          </cell>
          <cell r="I542">
            <v>-534.24</v>
          </cell>
          <cell r="J542">
            <v>19991030</v>
          </cell>
          <cell r="K542" t="str">
            <v>1140305003</v>
          </cell>
          <cell r="L542" t="str">
            <v>6210402005</v>
          </cell>
          <cell r="M542" t="str">
            <v>9100000005</v>
          </cell>
        </row>
        <row r="543">
          <cell r="A543" t="str">
            <v>P023</v>
          </cell>
          <cell r="B543">
            <v>3103010083</v>
          </cell>
          <cell r="C543" t="str">
            <v>GESAPRIN 90</v>
          </cell>
          <cell r="D543" t="str">
            <v>B1</v>
          </cell>
          <cell r="E543">
            <v>239</v>
          </cell>
          <cell r="F543">
            <v>2</v>
          </cell>
          <cell r="G543">
            <v>3.8159999999999998</v>
          </cell>
          <cell r="H543">
            <v>-120</v>
          </cell>
          <cell r="I543">
            <v>-457.91999999999996</v>
          </cell>
          <cell r="J543">
            <v>19991030</v>
          </cell>
          <cell r="K543" t="str">
            <v>1140305003</v>
          </cell>
          <cell r="L543" t="str">
            <v>6210402005</v>
          </cell>
          <cell r="M543" t="str">
            <v>9100000005</v>
          </cell>
        </row>
        <row r="544">
          <cell r="A544" t="str">
            <v>P023</v>
          </cell>
          <cell r="B544">
            <v>3103010083</v>
          </cell>
          <cell r="C544" t="str">
            <v>GESAPRIN 90</v>
          </cell>
          <cell r="D544" t="str">
            <v>B1</v>
          </cell>
          <cell r="E544">
            <v>242</v>
          </cell>
          <cell r="F544">
            <v>2</v>
          </cell>
          <cell r="G544">
            <v>3.8159999999999998</v>
          </cell>
          <cell r="H544">
            <v>-60</v>
          </cell>
          <cell r="I544">
            <v>-228.95999999999998</v>
          </cell>
          <cell r="J544">
            <v>19991030</v>
          </cell>
          <cell r="K544" t="str">
            <v>1140305003</v>
          </cell>
          <cell r="L544" t="str">
            <v>6210402005</v>
          </cell>
          <cell r="M544" t="str">
            <v>9100000005</v>
          </cell>
        </row>
        <row r="545">
          <cell r="A545" t="str">
            <v>P023</v>
          </cell>
          <cell r="B545">
            <v>3103010083</v>
          </cell>
          <cell r="C545" t="str">
            <v>GESAPRIN 90</v>
          </cell>
          <cell r="D545" t="str">
            <v>B1</v>
          </cell>
          <cell r="E545">
            <v>243</v>
          </cell>
          <cell r="F545">
            <v>2</v>
          </cell>
          <cell r="G545">
            <v>3.8159999999999998</v>
          </cell>
          <cell r="H545">
            <v>-70</v>
          </cell>
          <cell r="I545">
            <v>-267.12</v>
          </cell>
          <cell r="J545">
            <v>19991030</v>
          </cell>
          <cell r="K545" t="str">
            <v>1140305003</v>
          </cell>
          <cell r="L545" t="str">
            <v>6210402005</v>
          </cell>
          <cell r="M545" t="str">
            <v>9100000005</v>
          </cell>
        </row>
        <row r="546">
          <cell r="A546" t="str">
            <v>P023</v>
          </cell>
          <cell r="B546">
            <v>3103010083</v>
          </cell>
          <cell r="C546" t="str">
            <v>GESAPRIN 90</v>
          </cell>
          <cell r="D546" t="str">
            <v>B1</v>
          </cell>
          <cell r="E546">
            <v>244</v>
          </cell>
          <cell r="F546">
            <v>2</v>
          </cell>
          <cell r="G546">
            <v>3.8159999999999998</v>
          </cell>
          <cell r="H546">
            <v>-270</v>
          </cell>
          <cell r="I546">
            <v>-1030.32</v>
          </cell>
          <cell r="J546">
            <v>19991030</v>
          </cell>
          <cell r="K546" t="str">
            <v>1140305003</v>
          </cell>
          <cell r="L546" t="str">
            <v>6210402005</v>
          </cell>
          <cell r="M546" t="str">
            <v>9100000005</v>
          </cell>
        </row>
        <row r="547">
          <cell r="A547" t="str">
            <v>P023</v>
          </cell>
          <cell r="B547">
            <v>3103010083</v>
          </cell>
          <cell r="C547" t="str">
            <v>GESAPRIN 90</v>
          </cell>
          <cell r="D547" t="str">
            <v>B1</v>
          </cell>
          <cell r="E547">
            <v>245</v>
          </cell>
          <cell r="F547">
            <v>2</v>
          </cell>
          <cell r="G547">
            <v>3.8159999999999998</v>
          </cell>
          <cell r="H547">
            <v>-62</v>
          </cell>
          <cell r="I547">
            <v>-236.59199999999998</v>
          </cell>
          <cell r="J547">
            <v>19991030</v>
          </cell>
          <cell r="K547" t="str">
            <v>1140305003</v>
          </cell>
          <cell r="L547" t="str">
            <v>6210402005</v>
          </cell>
          <cell r="M547" t="str">
            <v>9100000005</v>
          </cell>
        </row>
        <row r="548">
          <cell r="A548" t="str">
            <v>P023</v>
          </cell>
          <cell r="B548">
            <v>3103010083</v>
          </cell>
          <cell r="C548" t="str">
            <v>GESAPRIN 90</v>
          </cell>
          <cell r="D548" t="str">
            <v>B1</v>
          </cell>
          <cell r="E548">
            <v>246</v>
          </cell>
          <cell r="F548">
            <v>2</v>
          </cell>
          <cell r="G548">
            <v>3.8159999999999998</v>
          </cell>
          <cell r="H548">
            <v>-50</v>
          </cell>
          <cell r="I548">
            <v>-190.79999999999998</v>
          </cell>
          <cell r="J548">
            <v>19991030</v>
          </cell>
          <cell r="K548" t="str">
            <v>1140305003</v>
          </cell>
          <cell r="L548" t="str">
            <v>6210402005</v>
          </cell>
          <cell r="M548" t="str">
            <v>9100000005</v>
          </cell>
        </row>
        <row r="549">
          <cell r="A549" t="str">
            <v>P023</v>
          </cell>
          <cell r="B549">
            <v>3103010083</v>
          </cell>
          <cell r="C549" t="str">
            <v>GESAPRIN 90</v>
          </cell>
          <cell r="D549" t="str">
            <v>B1</v>
          </cell>
          <cell r="E549">
            <v>247</v>
          </cell>
          <cell r="F549">
            <v>2</v>
          </cell>
          <cell r="G549">
            <v>3.8159999999999998</v>
          </cell>
          <cell r="H549">
            <v>-35</v>
          </cell>
          <cell r="I549">
            <v>-133.56</v>
          </cell>
          <cell r="J549">
            <v>19991030</v>
          </cell>
          <cell r="K549" t="str">
            <v>1140305003</v>
          </cell>
          <cell r="L549" t="str">
            <v>6210402005</v>
          </cell>
          <cell r="M549" t="str">
            <v>9100000005</v>
          </cell>
        </row>
        <row r="550">
          <cell r="A550" t="str">
            <v>P023</v>
          </cell>
          <cell r="B550">
            <v>3103010083</v>
          </cell>
          <cell r="C550" t="str">
            <v>GESAPRIN 90</v>
          </cell>
          <cell r="D550" t="str">
            <v>B1</v>
          </cell>
          <cell r="E550">
            <v>248</v>
          </cell>
          <cell r="F550">
            <v>2</v>
          </cell>
          <cell r="G550">
            <v>3.8159999999999998</v>
          </cell>
          <cell r="H550">
            <v>-20</v>
          </cell>
          <cell r="I550">
            <v>-76.319999999999993</v>
          </cell>
          <cell r="J550">
            <v>19991030</v>
          </cell>
          <cell r="K550" t="str">
            <v>1140305003</v>
          </cell>
          <cell r="L550" t="str">
            <v>6210402005</v>
          </cell>
          <cell r="M550" t="str">
            <v>9100000005</v>
          </cell>
        </row>
        <row r="551">
          <cell r="A551" t="str">
            <v>P023</v>
          </cell>
          <cell r="B551">
            <v>3103010083</v>
          </cell>
          <cell r="C551" t="str">
            <v>GESAPRIN 90</v>
          </cell>
          <cell r="D551" t="str">
            <v>B1</v>
          </cell>
          <cell r="E551">
            <v>249</v>
          </cell>
          <cell r="F551">
            <v>2</v>
          </cell>
          <cell r="G551">
            <v>3.8159999999999998</v>
          </cell>
          <cell r="H551">
            <v>-80</v>
          </cell>
          <cell r="I551">
            <v>-305.27999999999997</v>
          </cell>
          <cell r="J551">
            <v>19991030</v>
          </cell>
          <cell r="K551" t="str">
            <v>1140305003</v>
          </cell>
          <cell r="L551" t="str">
            <v>6210402005</v>
          </cell>
          <cell r="M551" t="str">
            <v>9100000005</v>
          </cell>
        </row>
        <row r="552">
          <cell r="A552" t="str">
            <v>P023</v>
          </cell>
          <cell r="B552">
            <v>3103010083</v>
          </cell>
          <cell r="C552" t="str">
            <v>GESAPRIN 90</v>
          </cell>
          <cell r="D552" t="str">
            <v>B1</v>
          </cell>
          <cell r="E552">
            <v>250</v>
          </cell>
          <cell r="F552">
            <v>2</v>
          </cell>
          <cell r="G552">
            <v>3.8159999999999998</v>
          </cell>
          <cell r="H552">
            <v>-105</v>
          </cell>
          <cell r="I552">
            <v>-400.68</v>
          </cell>
          <cell r="J552">
            <v>19991030</v>
          </cell>
          <cell r="K552" t="str">
            <v>1140305003</v>
          </cell>
          <cell r="L552" t="str">
            <v>6210402005</v>
          </cell>
          <cell r="M552" t="str">
            <v>9100000005</v>
          </cell>
        </row>
        <row r="553">
          <cell r="A553" t="str">
            <v>P023</v>
          </cell>
          <cell r="B553">
            <v>3103010083</v>
          </cell>
          <cell r="C553" t="str">
            <v>GESAPRIN 90</v>
          </cell>
          <cell r="D553" t="str">
            <v>B1</v>
          </cell>
          <cell r="E553">
            <v>251</v>
          </cell>
          <cell r="F553">
            <v>2</v>
          </cell>
          <cell r="G553">
            <v>3.8159999999999998</v>
          </cell>
          <cell r="H553">
            <v>-75</v>
          </cell>
          <cell r="I553">
            <v>-286.2</v>
          </cell>
          <cell r="J553">
            <v>19991030</v>
          </cell>
          <cell r="K553" t="str">
            <v>1140305003</v>
          </cell>
          <cell r="L553" t="str">
            <v>6210402005</v>
          </cell>
          <cell r="M553" t="str">
            <v>9100000005</v>
          </cell>
        </row>
        <row r="554">
          <cell r="A554" t="str">
            <v>P023</v>
          </cell>
          <cell r="B554">
            <v>3103010083</v>
          </cell>
          <cell r="C554" t="str">
            <v>GESAPRIN 90</v>
          </cell>
          <cell r="D554" t="str">
            <v>B1</v>
          </cell>
          <cell r="E554">
            <v>252</v>
          </cell>
          <cell r="F554">
            <v>2</v>
          </cell>
          <cell r="G554">
            <v>3.8159999999999998</v>
          </cell>
          <cell r="H554">
            <v>-92</v>
          </cell>
          <cell r="I554">
            <v>-351.072</v>
          </cell>
          <cell r="J554">
            <v>19991030</v>
          </cell>
          <cell r="K554" t="str">
            <v>1140305003</v>
          </cell>
          <cell r="L554" t="str">
            <v>6210402005</v>
          </cell>
          <cell r="M554" t="str">
            <v>9100000005</v>
          </cell>
        </row>
        <row r="555">
          <cell r="A555" t="str">
            <v>P023</v>
          </cell>
          <cell r="B555">
            <v>3103010083</v>
          </cell>
          <cell r="C555" t="str">
            <v>GESAPRIN 90</v>
          </cell>
          <cell r="D555" t="str">
            <v>B1</v>
          </cell>
          <cell r="E555">
            <v>253</v>
          </cell>
          <cell r="F555">
            <v>2</v>
          </cell>
          <cell r="G555">
            <v>3.8159999999999998</v>
          </cell>
          <cell r="H555">
            <v>-123</v>
          </cell>
          <cell r="I555">
            <v>-469.36799999999999</v>
          </cell>
          <cell r="J555">
            <v>19991030</v>
          </cell>
          <cell r="K555" t="str">
            <v>1140305003</v>
          </cell>
          <cell r="L555" t="str">
            <v>6210402005</v>
          </cell>
          <cell r="M555" t="str">
            <v>9100000005</v>
          </cell>
        </row>
        <row r="556">
          <cell r="A556" t="str">
            <v>P023</v>
          </cell>
          <cell r="B556">
            <v>3103010083</v>
          </cell>
          <cell r="C556" t="str">
            <v>GESAPRIN 90</v>
          </cell>
          <cell r="D556" t="str">
            <v>B1</v>
          </cell>
          <cell r="E556">
            <v>254</v>
          </cell>
          <cell r="F556">
            <v>2</v>
          </cell>
          <cell r="G556">
            <v>3.8159999999999998</v>
          </cell>
          <cell r="H556">
            <v>-92</v>
          </cell>
          <cell r="I556">
            <v>-351.072</v>
          </cell>
          <cell r="J556">
            <v>19991030</v>
          </cell>
          <cell r="K556" t="str">
            <v>1140305003</v>
          </cell>
          <cell r="L556" t="str">
            <v>6210402005</v>
          </cell>
          <cell r="M556" t="str">
            <v>9100000005</v>
          </cell>
        </row>
        <row r="557">
          <cell r="A557" t="str">
            <v>P023</v>
          </cell>
          <cell r="B557">
            <v>3103010083</v>
          </cell>
          <cell r="C557" t="str">
            <v>GESAPRIN 90</v>
          </cell>
          <cell r="D557" t="str">
            <v>B1</v>
          </cell>
          <cell r="E557">
            <v>268</v>
          </cell>
          <cell r="F557">
            <v>2</v>
          </cell>
          <cell r="G557">
            <v>3.8159999999999998</v>
          </cell>
          <cell r="H557">
            <v>-80</v>
          </cell>
          <cell r="I557">
            <v>-305.27999999999997</v>
          </cell>
          <cell r="J557">
            <v>19991030</v>
          </cell>
          <cell r="K557" t="str">
            <v>1140305003</v>
          </cell>
          <cell r="L557" t="str">
            <v>6210402005</v>
          </cell>
          <cell r="M557" t="str">
            <v>9100000005</v>
          </cell>
        </row>
        <row r="558">
          <cell r="A558" t="str">
            <v>TA28</v>
          </cell>
          <cell r="B558">
            <v>3103010083</v>
          </cell>
          <cell r="C558" t="str">
            <v>GESAPRIN 90</v>
          </cell>
          <cell r="D558" t="str">
            <v>65</v>
          </cell>
          <cell r="E558">
            <v>880</v>
          </cell>
          <cell r="F558">
            <v>1</v>
          </cell>
          <cell r="G558">
            <v>3.8159999999999998</v>
          </cell>
          <cell r="H558">
            <v>-107</v>
          </cell>
          <cell r="I558">
            <v>-408.31199999999995</v>
          </cell>
          <cell r="J558">
            <v>19991031</v>
          </cell>
          <cell r="K558" t="str">
            <v>1140305003</v>
          </cell>
          <cell r="L558" t="str">
            <v>6210402005</v>
          </cell>
        </row>
        <row r="559">
          <cell r="A559" t="str">
            <v>TA29</v>
          </cell>
          <cell r="B559">
            <v>3103010083</v>
          </cell>
          <cell r="C559" t="str">
            <v>GESAPRIN 90</v>
          </cell>
          <cell r="D559" t="str">
            <v>65</v>
          </cell>
          <cell r="E559">
            <v>879</v>
          </cell>
          <cell r="F559">
            <v>1</v>
          </cell>
          <cell r="G559">
            <v>3.8159999999999998</v>
          </cell>
          <cell r="H559">
            <v>-160</v>
          </cell>
          <cell r="I559">
            <v>-610.55999999999995</v>
          </cell>
          <cell r="J559">
            <v>19991031</v>
          </cell>
          <cell r="K559" t="str">
            <v>1140305003</v>
          </cell>
          <cell r="L559" t="str">
            <v>6210402005</v>
          </cell>
        </row>
        <row r="560">
          <cell r="A560" t="str">
            <v>TA30</v>
          </cell>
          <cell r="B560">
            <v>3103010083</v>
          </cell>
          <cell r="C560" t="str">
            <v>GESAPRIN 90</v>
          </cell>
          <cell r="D560" t="str">
            <v>65</v>
          </cell>
          <cell r="E560">
            <v>884</v>
          </cell>
          <cell r="F560">
            <v>2</v>
          </cell>
          <cell r="G560">
            <v>3.1</v>
          </cell>
          <cell r="H560">
            <v>-520</v>
          </cell>
          <cell r="I560">
            <v>-1612</v>
          </cell>
          <cell r="J560">
            <v>19991031</v>
          </cell>
          <cell r="K560" t="str">
            <v>1140305003</v>
          </cell>
          <cell r="L560" t="str">
            <v>6210402005</v>
          </cell>
        </row>
        <row r="561">
          <cell r="A561" t="str">
            <v>TA31</v>
          </cell>
          <cell r="B561">
            <v>3103010083</v>
          </cell>
          <cell r="C561" t="str">
            <v>GESAPRIN 90</v>
          </cell>
          <cell r="D561" t="str">
            <v>65</v>
          </cell>
          <cell r="E561">
            <v>886</v>
          </cell>
          <cell r="F561">
            <v>1</v>
          </cell>
          <cell r="G561">
            <v>3.8159999999999998</v>
          </cell>
          <cell r="H561">
            <v>-463</v>
          </cell>
          <cell r="I561">
            <v>-1766.808</v>
          </cell>
          <cell r="J561">
            <v>19991031</v>
          </cell>
          <cell r="K561" t="str">
            <v>1140305003</v>
          </cell>
          <cell r="L561" t="str">
            <v>6210402005</v>
          </cell>
        </row>
        <row r="562">
          <cell r="A562" t="str">
            <v>TA32</v>
          </cell>
          <cell r="B562">
            <v>3103010083</v>
          </cell>
          <cell r="C562" t="str">
            <v>GESAPRIN 90</v>
          </cell>
          <cell r="D562" t="str">
            <v>65</v>
          </cell>
          <cell r="E562">
            <v>875</v>
          </cell>
          <cell r="F562">
            <v>4</v>
          </cell>
          <cell r="G562">
            <v>3.8159999999999998</v>
          </cell>
          <cell r="H562">
            <v>-245</v>
          </cell>
          <cell r="I562">
            <v>-934.92</v>
          </cell>
          <cell r="J562">
            <v>19991031</v>
          </cell>
          <cell r="K562" t="str">
            <v>1140305003</v>
          </cell>
          <cell r="L562" t="str">
            <v>6210402005</v>
          </cell>
        </row>
        <row r="563">
          <cell r="A563" t="str">
            <v>TA34</v>
          </cell>
          <cell r="B563">
            <v>3103010083</v>
          </cell>
          <cell r="C563" t="str">
            <v>GESAPRIN 90</v>
          </cell>
          <cell r="D563" t="str">
            <v>65</v>
          </cell>
          <cell r="E563">
            <v>882</v>
          </cell>
          <cell r="F563">
            <v>1</v>
          </cell>
          <cell r="G563">
            <v>3.8159999999999998</v>
          </cell>
          <cell r="H563">
            <v>-214</v>
          </cell>
          <cell r="I563">
            <v>-816.62399999999991</v>
          </cell>
          <cell r="J563">
            <v>19991031</v>
          </cell>
          <cell r="K563" t="str">
            <v>1140305003</v>
          </cell>
          <cell r="L563" t="str">
            <v>6210402005</v>
          </cell>
        </row>
        <row r="564">
          <cell r="A564" t="str">
            <v>TG30</v>
          </cell>
          <cell r="B564">
            <v>3103010083</v>
          </cell>
          <cell r="C564" t="str">
            <v>GESAPRIN 90</v>
          </cell>
          <cell r="D564" t="str">
            <v>65</v>
          </cell>
          <cell r="E564">
            <v>865</v>
          </cell>
          <cell r="F564">
            <v>1</v>
          </cell>
          <cell r="G564">
            <v>3.8159999999999998</v>
          </cell>
          <cell r="H564">
            <v>-390</v>
          </cell>
          <cell r="I564">
            <v>-1488.24</v>
          </cell>
          <cell r="J564">
            <v>19991031</v>
          </cell>
          <cell r="K564" t="str">
            <v>1140305003</v>
          </cell>
          <cell r="L564" t="str">
            <v>6210402005</v>
          </cell>
        </row>
        <row r="565">
          <cell r="A565" t="str">
            <v>TL04</v>
          </cell>
          <cell r="B565">
            <v>3103010083</v>
          </cell>
          <cell r="C565" t="str">
            <v>GESAPRIN 90</v>
          </cell>
          <cell r="D565" t="str">
            <v>65</v>
          </cell>
          <cell r="E565">
            <v>899</v>
          </cell>
          <cell r="F565">
            <v>6</v>
          </cell>
          <cell r="G565">
            <v>3.8159999999999998</v>
          </cell>
          <cell r="H565">
            <v>-225</v>
          </cell>
          <cell r="I565">
            <v>-858.59999999999991</v>
          </cell>
          <cell r="J565">
            <v>19991031</v>
          </cell>
          <cell r="K565" t="str">
            <v>1140305003</v>
          </cell>
          <cell r="L565" t="str">
            <v>6210402005</v>
          </cell>
        </row>
        <row r="566">
          <cell r="A566" t="str">
            <v>TL05</v>
          </cell>
          <cell r="B566">
            <v>3103010083</v>
          </cell>
          <cell r="C566" t="str">
            <v>GESAPRIN 90</v>
          </cell>
          <cell r="D566" t="str">
            <v>65</v>
          </cell>
          <cell r="E566">
            <v>890</v>
          </cell>
          <cell r="F566">
            <v>5</v>
          </cell>
          <cell r="G566">
            <v>3.8159999999999998</v>
          </cell>
          <cell r="H566">
            <v>-130</v>
          </cell>
          <cell r="I566">
            <v>-496.08</v>
          </cell>
          <cell r="J566">
            <v>19991031</v>
          </cell>
          <cell r="K566" t="str">
            <v>1140305003</v>
          </cell>
          <cell r="L566" t="str">
            <v>6210402005</v>
          </cell>
        </row>
        <row r="567">
          <cell r="A567" t="str">
            <v>TL05</v>
          </cell>
          <cell r="B567">
            <v>3103010083</v>
          </cell>
          <cell r="C567" t="str">
            <v>GESAPRIN 90</v>
          </cell>
          <cell r="D567" t="str">
            <v>65</v>
          </cell>
          <cell r="E567">
            <v>891</v>
          </cell>
          <cell r="F567">
            <v>2</v>
          </cell>
          <cell r="G567">
            <v>3.8159999999999998</v>
          </cell>
          <cell r="H567">
            <v>-70</v>
          </cell>
          <cell r="I567">
            <v>-267.12</v>
          </cell>
          <cell r="J567">
            <v>19991031</v>
          </cell>
          <cell r="K567" t="str">
            <v>1140305003</v>
          </cell>
          <cell r="L567" t="str">
            <v>6210402005</v>
          </cell>
        </row>
        <row r="568">
          <cell r="A568" t="str">
            <v>TL06</v>
          </cell>
          <cell r="B568">
            <v>3103010083</v>
          </cell>
          <cell r="C568" t="str">
            <v>GESAPRIN 90</v>
          </cell>
          <cell r="D568" t="str">
            <v>65</v>
          </cell>
          <cell r="E568">
            <v>896</v>
          </cell>
          <cell r="F568">
            <v>5</v>
          </cell>
          <cell r="G568">
            <v>3.8159999999999998</v>
          </cell>
          <cell r="H568">
            <v>-200</v>
          </cell>
          <cell r="I568">
            <v>-763.19999999999993</v>
          </cell>
          <cell r="J568">
            <v>19991031</v>
          </cell>
          <cell r="K568" t="str">
            <v>1140305003</v>
          </cell>
          <cell r="L568" t="str">
            <v>6210402005</v>
          </cell>
        </row>
        <row r="569">
          <cell r="A569" t="str">
            <v>TL07</v>
          </cell>
          <cell r="B569">
            <v>3103010083</v>
          </cell>
          <cell r="C569" t="str">
            <v>GESAPRIN 90</v>
          </cell>
          <cell r="D569" t="str">
            <v>65</v>
          </cell>
          <cell r="E569">
            <v>894</v>
          </cell>
          <cell r="F569">
            <v>5</v>
          </cell>
          <cell r="G569">
            <v>3.8159999999999998</v>
          </cell>
          <cell r="H569">
            <v>-265</v>
          </cell>
          <cell r="I569">
            <v>-1011.24</v>
          </cell>
          <cell r="J569">
            <v>19991031</v>
          </cell>
          <cell r="K569" t="str">
            <v>1140305003</v>
          </cell>
          <cell r="L569" t="str">
            <v>6210402005</v>
          </cell>
        </row>
        <row r="570">
          <cell r="A570" t="str">
            <v>TL08</v>
          </cell>
          <cell r="B570">
            <v>3103010083</v>
          </cell>
          <cell r="C570" t="str">
            <v>GESAPRIN 90</v>
          </cell>
          <cell r="D570" t="str">
            <v>65</v>
          </cell>
          <cell r="E570">
            <v>893</v>
          </cell>
          <cell r="F570">
            <v>5</v>
          </cell>
          <cell r="G570">
            <v>27.439</v>
          </cell>
          <cell r="H570">
            <v>-260</v>
          </cell>
          <cell r="I570">
            <v>-7134.14</v>
          </cell>
          <cell r="J570">
            <v>19991031</v>
          </cell>
          <cell r="K570" t="str">
            <v>1140305003</v>
          </cell>
          <cell r="L570" t="str">
            <v>6210402005</v>
          </cell>
        </row>
        <row r="571">
          <cell r="A571" t="str">
            <v>TO03</v>
          </cell>
          <cell r="B571">
            <v>3103010083</v>
          </cell>
          <cell r="C571" t="str">
            <v>GESAPRIN 90</v>
          </cell>
          <cell r="D571" t="str">
            <v>S1</v>
          </cell>
          <cell r="E571">
            <v>330</v>
          </cell>
          <cell r="F571">
            <v>1</v>
          </cell>
          <cell r="G571">
            <v>3.8159999999999998</v>
          </cell>
          <cell r="H571">
            <v>-250</v>
          </cell>
          <cell r="I571">
            <v>-954</v>
          </cell>
          <cell r="J571">
            <v>19991031</v>
          </cell>
          <cell r="K571" t="str">
            <v>1140305003</v>
          </cell>
          <cell r="L571" t="str">
            <v>6210402005</v>
          </cell>
          <cell r="M571" t="str">
            <v>9100000005</v>
          </cell>
        </row>
        <row r="572">
          <cell r="A572" t="str">
            <v>TO03</v>
          </cell>
          <cell r="B572">
            <v>3103010083</v>
          </cell>
          <cell r="C572" t="str">
            <v>GESAPRIN 90</v>
          </cell>
          <cell r="D572" t="str">
            <v>S1</v>
          </cell>
          <cell r="E572">
            <v>332</v>
          </cell>
          <cell r="F572">
            <v>1</v>
          </cell>
          <cell r="G572">
            <v>3.8159999999999998</v>
          </cell>
          <cell r="H572">
            <v>-300</v>
          </cell>
          <cell r="I572">
            <v>-1144.8</v>
          </cell>
          <cell r="J572">
            <v>19991031</v>
          </cell>
          <cell r="K572" t="str">
            <v>1140305003</v>
          </cell>
          <cell r="L572" t="str">
            <v>6210402005</v>
          </cell>
          <cell r="M572" t="str">
            <v>9100000005</v>
          </cell>
        </row>
        <row r="573">
          <cell r="A573" t="str">
            <v>TZ01</v>
          </cell>
          <cell r="B573">
            <v>3103010083</v>
          </cell>
          <cell r="C573" t="str">
            <v>GESAPRIN 90</v>
          </cell>
          <cell r="D573" t="str">
            <v>65</v>
          </cell>
          <cell r="E573">
            <v>856</v>
          </cell>
          <cell r="F573">
            <v>1</v>
          </cell>
          <cell r="G573">
            <v>3.8159999999999998</v>
          </cell>
          <cell r="H573">
            <v>-422</v>
          </cell>
          <cell r="I573">
            <v>-1610.3519999999999</v>
          </cell>
          <cell r="J573">
            <v>19991031</v>
          </cell>
          <cell r="K573" t="str">
            <v>1140305003</v>
          </cell>
          <cell r="L573" t="str">
            <v>6210402005</v>
          </cell>
        </row>
        <row r="574">
          <cell r="A574" t="str">
            <v>TZ02</v>
          </cell>
          <cell r="B574">
            <v>3103010083</v>
          </cell>
          <cell r="C574" t="str">
            <v>GESAPRIN 90</v>
          </cell>
          <cell r="D574" t="str">
            <v>65</v>
          </cell>
          <cell r="E574">
            <v>849</v>
          </cell>
          <cell r="F574">
            <v>1</v>
          </cell>
          <cell r="G574">
            <v>3.8159999999999998</v>
          </cell>
          <cell r="H574">
            <v>-450</v>
          </cell>
          <cell r="I574">
            <v>-1717.1999999999998</v>
          </cell>
          <cell r="J574">
            <v>19991031</v>
          </cell>
          <cell r="K574" t="str">
            <v>1140305003</v>
          </cell>
          <cell r="L574" t="str">
            <v>6210402005</v>
          </cell>
        </row>
        <row r="575">
          <cell r="A575" t="str">
            <v>EA01</v>
          </cell>
          <cell r="B575">
            <v>3103010083</v>
          </cell>
          <cell r="C575" t="str">
            <v>GESAPRIN 90</v>
          </cell>
          <cell r="D575" t="str">
            <v>66</v>
          </cell>
          <cell r="E575">
            <v>862</v>
          </cell>
          <cell r="F575">
            <v>1</v>
          </cell>
          <cell r="G575">
            <v>3.8159999999999998</v>
          </cell>
          <cell r="H575">
            <v>-79</v>
          </cell>
          <cell r="I575">
            <v>-301.464</v>
          </cell>
          <cell r="J575">
            <v>19991031</v>
          </cell>
          <cell r="K575" t="str">
            <v>1140306003</v>
          </cell>
          <cell r="L575" t="str">
            <v>6210402006</v>
          </cell>
        </row>
        <row r="576">
          <cell r="A576" t="str">
            <v>EA02</v>
          </cell>
          <cell r="B576">
            <v>3103010083</v>
          </cell>
          <cell r="C576" t="str">
            <v>GESAPRIN 90</v>
          </cell>
          <cell r="D576" t="str">
            <v>66</v>
          </cell>
          <cell r="E576">
            <v>857</v>
          </cell>
          <cell r="F576">
            <v>1</v>
          </cell>
          <cell r="G576">
            <v>3.8159999999999998</v>
          </cell>
          <cell r="H576">
            <v>-35.299999999999997</v>
          </cell>
          <cell r="I576">
            <v>-134.70479999999998</v>
          </cell>
          <cell r="J576">
            <v>19991031</v>
          </cell>
          <cell r="K576" t="str">
            <v>1140306003</v>
          </cell>
          <cell r="L576" t="str">
            <v>6210402006</v>
          </cell>
        </row>
        <row r="577">
          <cell r="A577" t="str">
            <v>P023</v>
          </cell>
          <cell r="B577">
            <v>3103010083</v>
          </cell>
          <cell r="C577" t="str">
            <v>GESAPRIN 90</v>
          </cell>
          <cell r="D577" t="str">
            <v>B1</v>
          </cell>
          <cell r="E577">
            <v>255</v>
          </cell>
          <cell r="F577">
            <v>2</v>
          </cell>
          <cell r="G577">
            <v>3.8159999999999998</v>
          </cell>
          <cell r="H577">
            <v>-12</v>
          </cell>
          <cell r="I577">
            <v>-45.792000000000002</v>
          </cell>
          <cell r="J577">
            <v>19991030</v>
          </cell>
          <cell r="K577" t="str">
            <v>1140325003</v>
          </cell>
          <cell r="L577" t="str">
            <v>6210402016</v>
          </cell>
          <cell r="M577" t="str">
            <v>9100000007</v>
          </cell>
        </row>
        <row r="578">
          <cell r="A578" t="str">
            <v>P023</v>
          </cell>
          <cell r="B578">
            <v>3103010083</v>
          </cell>
          <cell r="C578" t="str">
            <v>GESAPRIN 90</v>
          </cell>
          <cell r="D578" t="str">
            <v>B1</v>
          </cell>
          <cell r="E578">
            <v>256</v>
          </cell>
          <cell r="F578">
            <v>2</v>
          </cell>
          <cell r="G578">
            <v>3.8159999999999998</v>
          </cell>
          <cell r="H578">
            <v>-14</v>
          </cell>
          <cell r="I578">
            <v>-53.423999999999999</v>
          </cell>
          <cell r="J578">
            <v>19991030</v>
          </cell>
          <cell r="K578" t="str">
            <v>1140325003</v>
          </cell>
          <cell r="L578" t="str">
            <v>6210402016</v>
          </cell>
          <cell r="M578" t="str">
            <v>9100000007</v>
          </cell>
        </row>
        <row r="579">
          <cell r="A579" t="str">
            <v>P023</v>
          </cell>
          <cell r="B579">
            <v>3103010083</v>
          </cell>
          <cell r="C579" t="str">
            <v>GESAPRIN 90</v>
          </cell>
          <cell r="D579" t="str">
            <v>B1</v>
          </cell>
          <cell r="E579">
            <v>257</v>
          </cell>
          <cell r="F579">
            <v>2</v>
          </cell>
          <cell r="G579">
            <v>3.8159999999999998</v>
          </cell>
          <cell r="H579">
            <v>-21</v>
          </cell>
          <cell r="I579">
            <v>-80.135999999999996</v>
          </cell>
          <cell r="J579">
            <v>19991030</v>
          </cell>
          <cell r="K579" t="str">
            <v>1140325003</v>
          </cell>
          <cell r="L579" t="str">
            <v>6210402016</v>
          </cell>
          <cell r="M579" t="str">
            <v>9100000007</v>
          </cell>
        </row>
        <row r="580">
          <cell r="A580" t="str">
            <v>P023</v>
          </cell>
          <cell r="B580">
            <v>3103010083</v>
          </cell>
          <cell r="C580" t="str">
            <v>GESAPRIN 90</v>
          </cell>
          <cell r="D580" t="str">
            <v>B1</v>
          </cell>
          <cell r="E580">
            <v>258</v>
          </cell>
          <cell r="F580">
            <v>2</v>
          </cell>
          <cell r="G580">
            <v>3.8159999999999998</v>
          </cell>
          <cell r="H580">
            <v>-24</v>
          </cell>
          <cell r="I580">
            <v>-91.584000000000003</v>
          </cell>
          <cell r="J580">
            <v>19991030</v>
          </cell>
          <cell r="K580" t="str">
            <v>1140325003</v>
          </cell>
          <cell r="L580" t="str">
            <v>6210402016</v>
          </cell>
          <cell r="M580" t="str">
            <v>9100000007</v>
          </cell>
        </row>
        <row r="581">
          <cell r="A581" t="str">
            <v>P014</v>
          </cell>
          <cell r="B581">
            <v>3103010085</v>
          </cell>
          <cell r="C581" t="str">
            <v>SEMPRA</v>
          </cell>
          <cell r="D581" t="str">
            <v>S1</v>
          </cell>
          <cell r="E581">
            <v>304</v>
          </cell>
          <cell r="F581">
            <v>4</v>
          </cell>
          <cell r="G581">
            <v>264.60000000000002</v>
          </cell>
          <cell r="H581">
            <v>-17</v>
          </cell>
          <cell r="I581">
            <v>-4498.2000000000007</v>
          </cell>
          <cell r="J581">
            <v>19991031</v>
          </cell>
          <cell r="K581" t="str">
            <v>1140305003</v>
          </cell>
          <cell r="L581" t="str">
            <v>6210402005</v>
          </cell>
          <cell r="M581" t="str">
            <v>9100000005</v>
          </cell>
        </row>
        <row r="582">
          <cell r="A582" t="str">
            <v>MF39</v>
          </cell>
          <cell r="B582">
            <v>3103010088</v>
          </cell>
          <cell r="C582" t="str">
            <v>ATRAZINA 50%</v>
          </cell>
          <cell r="D582" t="str">
            <v>65</v>
          </cell>
          <cell r="E582">
            <v>926</v>
          </cell>
          <cell r="F582">
            <v>3</v>
          </cell>
          <cell r="G582">
            <v>2.2000000000000002</v>
          </cell>
          <cell r="H582">
            <v>-120</v>
          </cell>
          <cell r="I582">
            <v>-264</v>
          </cell>
          <cell r="J582">
            <v>19991031</v>
          </cell>
          <cell r="K582" t="str">
            <v>1140305003</v>
          </cell>
          <cell r="L582" t="str">
            <v>6210402005</v>
          </cell>
        </row>
        <row r="583">
          <cell r="A583" t="str">
            <v>TG30</v>
          </cell>
          <cell r="B583">
            <v>3103010088</v>
          </cell>
          <cell r="C583" t="str">
            <v>ATRAZINA 50%</v>
          </cell>
          <cell r="D583" t="str">
            <v>65</v>
          </cell>
          <cell r="E583">
            <v>865</v>
          </cell>
          <cell r="F583">
            <v>2</v>
          </cell>
          <cell r="G583">
            <v>2.2000000000000002</v>
          </cell>
          <cell r="H583">
            <v>-170</v>
          </cell>
          <cell r="I583">
            <v>-374.00000000000006</v>
          </cell>
          <cell r="J583">
            <v>19991031</v>
          </cell>
          <cell r="K583" t="str">
            <v>1140305003</v>
          </cell>
          <cell r="L583" t="str">
            <v>6210402005</v>
          </cell>
        </row>
        <row r="584">
          <cell r="A584" t="str">
            <v>P014</v>
          </cell>
          <cell r="B584">
            <v>3103010090</v>
          </cell>
          <cell r="C584" t="str">
            <v>TWIN PACK PREM</v>
          </cell>
          <cell r="D584" t="str">
            <v>S1</v>
          </cell>
          <cell r="E584">
            <v>293</v>
          </cell>
          <cell r="F584">
            <v>1</v>
          </cell>
          <cell r="G584">
            <v>10.6</v>
          </cell>
          <cell r="H584">
            <v>-60</v>
          </cell>
          <cell r="I584">
            <v>-636</v>
          </cell>
          <cell r="J584">
            <v>19991031</v>
          </cell>
          <cell r="K584" t="str">
            <v>1140303003</v>
          </cell>
          <cell r="L584" t="str">
            <v>6210402003</v>
          </cell>
          <cell r="M584" t="str">
            <v>9100000003</v>
          </cell>
        </row>
        <row r="585">
          <cell r="A585" t="str">
            <v>P023</v>
          </cell>
          <cell r="B585">
            <v>3103010090</v>
          </cell>
          <cell r="C585" t="str">
            <v>TWIN PACK PREM</v>
          </cell>
          <cell r="D585" t="str">
            <v>B1</v>
          </cell>
          <cell r="E585">
            <v>249</v>
          </cell>
          <cell r="F585">
            <v>5</v>
          </cell>
          <cell r="G585">
            <v>10.6</v>
          </cell>
          <cell r="H585">
            <v>-108</v>
          </cell>
          <cell r="I585">
            <v>-1144.8</v>
          </cell>
          <cell r="J585">
            <v>19991030</v>
          </cell>
          <cell r="K585" t="str">
            <v>1140305003</v>
          </cell>
          <cell r="L585" t="str">
            <v>6210402005</v>
          </cell>
          <cell r="M585" t="str">
            <v>9100000005</v>
          </cell>
        </row>
        <row r="586">
          <cell r="A586" t="str">
            <v>P023</v>
          </cell>
          <cell r="B586">
            <v>3103010090</v>
          </cell>
          <cell r="C586" t="str">
            <v>TWIN PACK PREM</v>
          </cell>
          <cell r="D586" t="str">
            <v>B1</v>
          </cell>
          <cell r="E586">
            <v>250</v>
          </cell>
          <cell r="F586">
            <v>5</v>
          </cell>
          <cell r="G586">
            <v>10.6</v>
          </cell>
          <cell r="H586">
            <v>-92</v>
          </cell>
          <cell r="I586">
            <v>-975.19999999999993</v>
          </cell>
          <cell r="J586">
            <v>19991030</v>
          </cell>
          <cell r="K586" t="str">
            <v>1140305003</v>
          </cell>
          <cell r="L586" t="str">
            <v>6210402005</v>
          </cell>
          <cell r="M586" t="str">
            <v>9100000005</v>
          </cell>
        </row>
        <row r="587">
          <cell r="A587" t="str">
            <v>P023</v>
          </cell>
          <cell r="B587">
            <v>3103010090</v>
          </cell>
          <cell r="C587" t="str">
            <v>TWIN PACK PREM</v>
          </cell>
          <cell r="D587" t="str">
            <v>B1</v>
          </cell>
          <cell r="E587">
            <v>268</v>
          </cell>
          <cell r="F587">
            <v>5</v>
          </cell>
          <cell r="G587">
            <v>3.7170000000000001</v>
          </cell>
          <cell r="H587">
            <v>-108</v>
          </cell>
          <cell r="I587">
            <v>-401.43600000000004</v>
          </cell>
          <cell r="J587">
            <v>19991030</v>
          </cell>
          <cell r="K587" t="str">
            <v>1140305003</v>
          </cell>
          <cell r="L587" t="str">
            <v>6210402005</v>
          </cell>
          <cell r="M587" t="str">
            <v>9100000005</v>
          </cell>
        </row>
        <row r="588">
          <cell r="A588" t="str">
            <v>P023</v>
          </cell>
          <cell r="B588">
            <v>3103010105</v>
          </cell>
          <cell r="C588" t="str">
            <v>ULTRA PACK</v>
          </cell>
          <cell r="D588" t="str">
            <v>B1</v>
          </cell>
          <cell r="E588">
            <v>250</v>
          </cell>
          <cell r="F588">
            <v>7</v>
          </cell>
          <cell r="G588">
            <v>3.55</v>
          </cell>
          <cell r="H588">
            <v>-26</v>
          </cell>
          <cell r="I588">
            <v>-92.3</v>
          </cell>
          <cell r="J588">
            <v>19991030</v>
          </cell>
          <cell r="K588" t="str">
            <v>1140305003</v>
          </cell>
          <cell r="L588" t="str">
            <v>6210402005</v>
          </cell>
          <cell r="M588" t="str">
            <v>9100000005</v>
          </cell>
        </row>
        <row r="589">
          <cell r="A589" t="str">
            <v>P023</v>
          </cell>
          <cell r="B589">
            <v>3103010105</v>
          </cell>
          <cell r="C589" t="str">
            <v>ULTRA PACK</v>
          </cell>
          <cell r="D589" t="str">
            <v>B1</v>
          </cell>
          <cell r="E589">
            <v>251</v>
          </cell>
          <cell r="F589">
            <v>6</v>
          </cell>
          <cell r="G589">
            <v>3.55</v>
          </cell>
          <cell r="H589">
            <v>-51</v>
          </cell>
          <cell r="I589">
            <v>-181.04999999999998</v>
          </cell>
          <cell r="J589">
            <v>19991030</v>
          </cell>
          <cell r="K589" t="str">
            <v>1140305003</v>
          </cell>
          <cell r="L589" t="str">
            <v>6210402005</v>
          </cell>
          <cell r="M589" t="str">
            <v>9100000005</v>
          </cell>
        </row>
        <row r="590">
          <cell r="A590" t="str">
            <v>P023</v>
          </cell>
          <cell r="B590">
            <v>3103010105</v>
          </cell>
          <cell r="C590" t="str">
            <v>ULTRA PACK</v>
          </cell>
          <cell r="D590" t="str">
            <v>B1</v>
          </cell>
          <cell r="E590">
            <v>252</v>
          </cell>
          <cell r="F590">
            <v>5</v>
          </cell>
          <cell r="G590">
            <v>3.55</v>
          </cell>
          <cell r="H590">
            <v>-65</v>
          </cell>
          <cell r="I590">
            <v>-230.75</v>
          </cell>
          <cell r="J590">
            <v>19991030</v>
          </cell>
          <cell r="K590" t="str">
            <v>1140305003</v>
          </cell>
          <cell r="L590" t="str">
            <v>6210402005</v>
          </cell>
          <cell r="M590" t="str">
            <v>9100000005</v>
          </cell>
        </row>
        <row r="591">
          <cell r="A591" t="str">
            <v>P023</v>
          </cell>
          <cell r="B591">
            <v>3103010105</v>
          </cell>
          <cell r="C591" t="str">
            <v>ULTRA PACK</v>
          </cell>
          <cell r="D591" t="str">
            <v>B1</v>
          </cell>
          <cell r="E591">
            <v>253</v>
          </cell>
          <cell r="F591">
            <v>6</v>
          </cell>
          <cell r="G591">
            <v>3.55</v>
          </cell>
          <cell r="H591">
            <v>-53</v>
          </cell>
          <cell r="I591">
            <v>-188.14999999999998</v>
          </cell>
          <cell r="J591">
            <v>19991030</v>
          </cell>
          <cell r="K591" t="str">
            <v>1140305003</v>
          </cell>
          <cell r="L591" t="str">
            <v>6210402005</v>
          </cell>
          <cell r="M591" t="str">
            <v>9100000005</v>
          </cell>
        </row>
        <row r="592">
          <cell r="A592" t="str">
            <v>MF32</v>
          </cell>
          <cell r="B592">
            <v>3103010106</v>
          </cell>
          <cell r="C592" t="str">
            <v>ROUND UP FULL</v>
          </cell>
          <cell r="D592" t="str">
            <v>61</v>
          </cell>
          <cell r="E592">
            <v>639</v>
          </cell>
          <cell r="F592">
            <v>1</v>
          </cell>
          <cell r="G592">
            <v>3.85</v>
          </cell>
          <cell r="H592">
            <v>-115</v>
          </cell>
          <cell r="I592">
            <v>-442.75</v>
          </cell>
          <cell r="J592">
            <v>19991031</v>
          </cell>
          <cell r="K592" t="str">
            <v>1140301003</v>
          </cell>
          <cell r="L592" t="str">
            <v>6210402001</v>
          </cell>
        </row>
        <row r="593">
          <cell r="A593" t="str">
            <v>MF23</v>
          </cell>
          <cell r="B593">
            <v>3103010106</v>
          </cell>
          <cell r="C593" t="str">
            <v>ROUND UP FULL</v>
          </cell>
          <cell r="D593" t="str">
            <v>63</v>
          </cell>
          <cell r="E593">
            <v>630</v>
          </cell>
          <cell r="F593">
            <v>1</v>
          </cell>
          <cell r="G593">
            <v>3.1</v>
          </cell>
          <cell r="H593">
            <v>-535.5</v>
          </cell>
          <cell r="I593">
            <v>-1660.05</v>
          </cell>
          <cell r="J593">
            <v>19991031</v>
          </cell>
          <cell r="K593" t="str">
            <v>1140303003</v>
          </cell>
          <cell r="L593" t="str">
            <v>6210402003</v>
          </cell>
        </row>
        <row r="594">
          <cell r="A594" t="str">
            <v>MF23</v>
          </cell>
          <cell r="B594">
            <v>3103010106</v>
          </cell>
          <cell r="C594" t="str">
            <v>ROUND UP FULL</v>
          </cell>
          <cell r="D594" t="str">
            <v>63</v>
          </cell>
          <cell r="E594">
            <v>631</v>
          </cell>
          <cell r="F594">
            <v>2</v>
          </cell>
          <cell r="G594">
            <v>3.1</v>
          </cell>
          <cell r="H594">
            <v>-591</v>
          </cell>
          <cell r="I594">
            <v>-1832.1000000000001</v>
          </cell>
          <cell r="J594">
            <v>19991031</v>
          </cell>
          <cell r="K594" t="str">
            <v>1140303003</v>
          </cell>
          <cell r="L594" t="str">
            <v>6210402003</v>
          </cell>
        </row>
        <row r="595">
          <cell r="A595" t="str">
            <v>MF33</v>
          </cell>
          <cell r="B595">
            <v>3103010106</v>
          </cell>
          <cell r="C595" t="str">
            <v>ROUND UP FULL</v>
          </cell>
          <cell r="D595" t="str">
            <v>63</v>
          </cell>
          <cell r="E595">
            <v>647</v>
          </cell>
          <cell r="F595">
            <v>3</v>
          </cell>
          <cell r="G595">
            <v>3.85</v>
          </cell>
          <cell r="H595">
            <v>-119.95</v>
          </cell>
          <cell r="I595">
            <v>-461.8075</v>
          </cell>
          <cell r="J595">
            <v>19991031</v>
          </cell>
          <cell r="K595" t="str">
            <v>1140303003</v>
          </cell>
          <cell r="L595" t="str">
            <v>6210402003</v>
          </cell>
        </row>
        <row r="596">
          <cell r="A596" t="str">
            <v>P012</v>
          </cell>
          <cell r="B596">
            <v>3103010106</v>
          </cell>
          <cell r="C596" t="str">
            <v>ROUND UP FULL</v>
          </cell>
          <cell r="D596" t="str">
            <v>N1</v>
          </cell>
          <cell r="E596">
            <v>324</v>
          </cell>
          <cell r="F596">
            <v>4</v>
          </cell>
          <cell r="G596">
            <v>3.85</v>
          </cell>
          <cell r="H596">
            <v>-51</v>
          </cell>
          <cell r="I596">
            <v>-196.35</v>
          </cell>
          <cell r="J596">
            <v>19991031</v>
          </cell>
          <cell r="K596" t="str">
            <v>1140303003</v>
          </cell>
          <cell r="L596" t="str">
            <v>6210402003</v>
          </cell>
          <cell r="M596" t="str">
            <v>9100000003</v>
          </cell>
        </row>
        <row r="597">
          <cell r="A597" t="str">
            <v>P012</v>
          </cell>
          <cell r="B597">
            <v>3103010106</v>
          </cell>
          <cell r="C597" t="str">
            <v>ROUND UP FULL</v>
          </cell>
          <cell r="D597" t="str">
            <v>N1</v>
          </cell>
          <cell r="E597">
            <v>326</v>
          </cell>
          <cell r="F597">
            <v>1</v>
          </cell>
          <cell r="G597">
            <v>3.85</v>
          </cell>
          <cell r="H597">
            <v>-27</v>
          </cell>
          <cell r="I597">
            <v>-103.95</v>
          </cell>
          <cell r="J597">
            <v>19991031</v>
          </cell>
          <cell r="K597" t="str">
            <v>1140303003</v>
          </cell>
          <cell r="L597" t="str">
            <v>6210402003</v>
          </cell>
          <cell r="M597" t="str">
            <v>9100000003</v>
          </cell>
        </row>
        <row r="598">
          <cell r="A598" t="str">
            <v>P012</v>
          </cell>
          <cell r="B598">
            <v>3103010106</v>
          </cell>
          <cell r="C598" t="str">
            <v>ROUND UP FULL</v>
          </cell>
          <cell r="D598" t="str">
            <v>N1</v>
          </cell>
          <cell r="E598">
            <v>327</v>
          </cell>
          <cell r="F598">
            <v>3</v>
          </cell>
          <cell r="G598">
            <v>3.85</v>
          </cell>
          <cell r="H598">
            <v>-50</v>
          </cell>
          <cell r="I598">
            <v>-192.5</v>
          </cell>
          <cell r="J598">
            <v>19991031</v>
          </cell>
          <cell r="K598" t="str">
            <v>1140303003</v>
          </cell>
          <cell r="L598" t="str">
            <v>6210402003</v>
          </cell>
          <cell r="M598" t="str">
            <v>9100000003</v>
          </cell>
        </row>
        <row r="599">
          <cell r="A599" t="str">
            <v>P012</v>
          </cell>
          <cell r="B599">
            <v>3103010106</v>
          </cell>
          <cell r="C599" t="str">
            <v>ROUND UP FULL</v>
          </cell>
          <cell r="D599" t="str">
            <v>N1</v>
          </cell>
          <cell r="E599">
            <v>330</v>
          </cell>
          <cell r="F599">
            <v>4</v>
          </cell>
          <cell r="G599">
            <v>3.85</v>
          </cell>
          <cell r="H599">
            <v>-65</v>
          </cell>
          <cell r="I599">
            <v>-250.25</v>
          </cell>
          <cell r="J599">
            <v>19991031</v>
          </cell>
          <cell r="K599" t="str">
            <v>1140303003</v>
          </cell>
          <cell r="L599" t="str">
            <v>6210402003</v>
          </cell>
          <cell r="M599" t="str">
            <v>9100000003</v>
          </cell>
        </row>
        <row r="600">
          <cell r="A600" t="str">
            <v>P012</v>
          </cell>
          <cell r="B600">
            <v>3103010106</v>
          </cell>
          <cell r="C600" t="str">
            <v>ROUND UP FULL</v>
          </cell>
          <cell r="D600" t="str">
            <v>N1</v>
          </cell>
          <cell r="E600">
            <v>331</v>
          </cell>
          <cell r="F600">
            <v>4</v>
          </cell>
          <cell r="G600">
            <v>3.85</v>
          </cell>
          <cell r="H600">
            <v>-92</v>
          </cell>
          <cell r="I600">
            <v>-354.2</v>
          </cell>
          <cell r="J600">
            <v>19991031</v>
          </cell>
          <cell r="K600" t="str">
            <v>1140303003</v>
          </cell>
          <cell r="L600" t="str">
            <v>6210402003</v>
          </cell>
          <cell r="M600" t="str">
            <v>9100000003</v>
          </cell>
        </row>
        <row r="601">
          <cell r="A601" t="str">
            <v>P014</v>
          </cell>
          <cell r="B601">
            <v>3103010106</v>
          </cell>
          <cell r="C601" t="str">
            <v>ROUND UP FULL</v>
          </cell>
          <cell r="D601" t="str">
            <v>S1</v>
          </cell>
          <cell r="E601">
            <v>289</v>
          </cell>
          <cell r="F601">
            <v>3</v>
          </cell>
          <cell r="G601">
            <v>3.831</v>
          </cell>
          <cell r="H601">
            <v>-300</v>
          </cell>
          <cell r="I601">
            <v>-1149.3</v>
          </cell>
          <cell r="J601">
            <v>19991031</v>
          </cell>
          <cell r="K601" t="str">
            <v>1140303003</v>
          </cell>
          <cell r="L601" t="str">
            <v>6210402003</v>
          </cell>
          <cell r="M601" t="str">
            <v>9100000003</v>
          </cell>
        </row>
        <row r="602">
          <cell r="A602" t="str">
            <v>P014</v>
          </cell>
          <cell r="B602">
            <v>3103010106</v>
          </cell>
          <cell r="C602" t="str">
            <v>ROUND UP FULL</v>
          </cell>
          <cell r="D602" t="str">
            <v>S1</v>
          </cell>
          <cell r="E602">
            <v>290</v>
          </cell>
          <cell r="F602">
            <v>3</v>
          </cell>
          <cell r="G602">
            <v>3.831</v>
          </cell>
          <cell r="H602">
            <v>-300</v>
          </cell>
          <cell r="I602">
            <v>-1149.3</v>
          </cell>
          <cell r="J602">
            <v>19991031</v>
          </cell>
          <cell r="K602" t="str">
            <v>1140303003</v>
          </cell>
          <cell r="L602" t="str">
            <v>6210402003</v>
          </cell>
          <cell r="M602" t="str">
            <v>9100000003</v>
          </cell>
        </row>
        <row r="603">
          <cell r="A603" t="str">
            <v>P014</v>
          </cell>
          <cell r="B603">
            <v>3103010106</v>
          </cell>
          <cell r="C603" t="str">
            <v>ROUND UP FULL</v>
          </cell>
          <cell r="D603" t="str">
            <v>S1</v>
          </cell>
          <cell r="E603">
            <v>294</v>
          </cell>
          <cell r="F603">
            <v>2</v>
          </cell>
          <cell r="G603">
            <v>3.831</v>
          </cell>
          <cell r="H603">
            <v>-300</v>
          </cell>
          <cell r="I603">
            <v>-1149.3</v>
          </cell>
          <cell r="J603">
            <v>19991031</v>
          </cell>
          <cell r="K603" t="str">
            <v>1140303003</v>
          </cell>
          <cell r="L603" t="str">
            <v>6210402003</v>
          </cell>
          <cell r="M603" t="str">
            <v>9100000003</v>
          </cell>
        </row>
        <row r="604">
          <cell r="A604" t="str">
            <v>TG01</v>
          </cell>
          <cell r="B604">
            <v>3103010106</v>
          </cell>
          <cell r="C604" t="str">
            <v>ROUND UP FULL</v>
          </cell>
          <cell r="D604" t="str">
            <v>63</v>
          </cell>
          <cell r="E604">
            <v>612</v>
          </cell>
          <cell r="F604">
            <v>7</v>
          </cell>
          <cell r="G604">
            <v>3.85</v>
          </cell>
          <cell r="H604">
            <v>-370</v>
          </cell>
          <cell r="I604">
            <v>-1424.5</v>
          </cell>
          <cell r="J604">
            <v>19991031</v>
          </cell>
          <cell r="K604" t="str">
            <v>1140303003</v>
          </cell>
          <cell r="L604" t="str">
            <v>6210402003</v>
          </cell>
        </row>
        <row r="605">
          <cell r="A605" t="str">
            <v>TG02</v>
          </cell>
          <cell r="B605">
            <v>3103010106</v>
          </cell>
          <cell r="C605" t="str">
            <v>ROUND UP FULL</v>
          </cell>
          <cell r="D605" t="str">
            <v>63</v>
          </cell>
          <cell r="E605">
            <v>618</v>
          </cell>
          <cell r="F605">
            <v>1</v>
          </cell>
          <cell r="G605">
            <v>3.85</v>
          </cell>
          <cell r="H605">
            <v>-340</v>
          </cell>
          <cell r="I605">
            <v>-1309</v>
          </cell>
          <cell r="J605">
            <v>19991031</v>
          </cell>
          <cell r="K605" t="str">
            <v>1140303003</v>
          </cell>
          <cell r="L605" t="str">
            <v>6210402003</v>
          </cell>
        </row>
        <row r="606">
          <cell r="A606" t="str">
            <v>TG28</v>
          </cell>
          <cell r="B606">
            <v>3103010106</v>
          </cell>
          <cell r="C606" t="str">
            <v>ROUND UP FULL</v>
          </cell>
          <cell r="D606" t="str">
            <v>63</v>
          </cell>
          <cell r="E606">
            <v>617</v>
          </cell>
          <cell r="F606">
            <v>1</v>
          </cell>
          <cell r="G606">
            <v>3.85</v>
          </cell>
          <cell r="H606">
            <v>-380</v>
          </cell>
          <cell r="I606">
            <v>-1463</v>
          </cell>
          <cell r="J606">
            <v>19991031</v>
          </cell>
          <cell r="K606" t="str">
            <v>1140303003</v>
          </cell>
          <cell r="L606" t="str">
            <v>6210402003</v>
          </cell>
        </row>
        <row r="607">
          <cell r="A607" t="str">
            <v>TL04</v>
          </cell>
          <cell r="B607">
            <v>3103010106</v>
          </cell>
          <cell r="C607" t="str">
            <v>ROUND UP FULL</v>
          </cell>
          <cell r="D607" t="str">
            <v>63</v>
          </cell>
          <cell r="E607">
            <v>622</v>
          </cell>
          <cell r="F607">
            <v>1</v>
          </cell>
          <cell r="G607">
            <v>3.85</v>
          </cell>
          <cell r="H607">
            <v>-347</v>
          </cell>
          <cell r="I607">
            <v>-1335.95</v>
          </cell>
          <cell r="J607">
            <v>19991031</v>
          </cell>
          <cell r="K607" t="str">
            <v>1140303003</v>
          </cell>
          <cell r="L607" t="str">
            <v>6210402003</v>
          </cell>
        </row>
        <row r="608">
          <cell r="A608" t="str">
            <v>TL06</v>
          </cell>
          <cell r="B608">
            <v>3103010106</v>
          </cell>
          <cell r="C608" t="str">
            <v>ROUND UP FULL</v>
          </cell>
          <cell r="D608" t="str">
            <v>63</v>
          </cell>
          <cell r="E608">
            <v>621</v>
          </cell>
          <cell r="F608">
            <v>2</v>
          </cell>
          <cell r="G608">
            <v>3.85</v>
          </cell>
          <cell r="H608">
            <v>-404</v>
          </cell>
          <cell r="I608">
            <v>-1555.4</v>
          </cell>
          <cell r="J608">
            <v>19991031</v>
          </cell>
          <cell r="K608" t="str">
            <v>1140303003</v>
          </cell>
          <cell r="L608" t="str">
            <v>6210402003</v>
          </cell>
        </row>
        <row r="609">
          <cell r="A609" t="str">
            <v>TO00</v>
          </cell>
          <cell r="B609">
            <v>3103010106</v>
          </cell>
          <cell r="C609" t="str">
            <v>ROUND UP FULL</v>
          </cell>
          <cell r="D609" t="str">
            <v>S1</v>
          </cell>
          <cell r="E609">
            <v>340</v>
          </cell>
          <cell r="F609">
            <v>1</v>
          </cell>
          <cell r="G609">
            <v>3.85</v>
          </cell>
          <cell r="H609">
            <v>-260</v>
          </cell>
          <cell r="I609">
            <v>-1001</v>
          </cell>
          <cell r="J609">
            <v>19991031</v>
          </cell>
          <cell r="K609" t="str">
            <v>1140303003</v>
          </cell>
          <cell r="L609" t="str">
            <v>6210402003</v>
          </cell>
          <cell r="M609" t="str">
            <v>9100000003</v>
          </cell>
        </row>
        <row r="610">
          <cell r="A610" t="str">
            <v>TZ01</v>
          </cell>
          <cell r="B610">
            <v>3103010106</v>
          </cell>
          <cell r="C610" t="str">
            <v>ROUND UP FULL</v>
          </cell>
          <cell r="D610" t="str">
            <v>63</v>
          </cell>
          <cell r="E610">
            <v>608</v>
          </cell>
          <cell r="F610">
            <v>1</v>
          </cell>
          <cell r="G610">
            <v>3.85</v>
          </cell>
          <cell r="H610">
            <v>-865</v>
          </cell>
          <cell r="I610">
            <v>-3330.25</v>
          </cell>
          <cell r="J610">
            <v>19991031</v>
          </cell>
          <cell r="K610" t="str">
            <v>1140303003</v>
          </cell>
          <cell r="L610" t="str">
            <v>6210402003</v>
          </cell>
        </row>
        <row r="611">
          <cell r="A611" t="str">
            <v>TZ02</v>
          </cell>
          <cell r="B611">
            <v>3103010106</v>
          </cell>
          <cell r="C611" t="str">
            <v>ROUND UP FULL</v>
          </cell>
          <cell r="D611" t="str">
            <v>63</v>
          </cell>
          <cell r="E611">
            <v>610</v>
          </cell>
          <cell r="F611">
            <v>2</v>
          </cell>
          <cell r="G611">
            <v>3.85</v>
          </cell>
          <cell r="H611">
            <v>-160</v>
          </cell>
          <cell r="I611">
            <v>-616</v>
          </cell>
          <cell r="J611">
            <v>19991031</v>
          </cell>
          <cell r="K611" t="str">
            <v>1140303003</v>
          </cell>
          <cell r="L611" t="str">
            <v>6210402003</v>
          </cell>
        </row>
        <row r="612">
          <cell r="A612" t="str">
            <v>TA26</v>
          </cell>
          <cell r="B612">
            <v>3103010106</v>
          </cell>
          <cell r="C612" t="str">
            <v>ROUND UP FULL</v>
          </cell>
          <cell r="D612" t="str">
            <v>64</v>
          </cell>
          <cell r="E612">
            <v>156</v>
          </cell>
          <cell r="F612">
            <v>1</v>
          </cell>
          <cell r="G612">
            <v>3.85</v>
          </cell>
          <cell r="H612">
            <v>-62</v>
          </cell>
          <cell r="I612">
            <v>-238.70000000000002</v>
          </cell>
          <cell r="J612">
            <v>19991031</v>
          </cell>
          <cell r="K612" t="str">
            <v>1140304003</v>
          </cell>
          <cell r="L612" t="str">
            <v>6210402004</v>
          </cell>
        </row>
        <row r="613">
          <cell r="A613" t="str">
            <v>EA01</v>
          </cell>
          <cell r="B613">
            <v>3103010106</v>
          </cell>
          <cell r="C613" t="str">
            <v>ROUND UP FULL</v>
          </cell>
          <cell r="D613" t="str">
            <v>65</v>
          </cell>
          <cell r="E613">
            <v>916</v>
          </cell>
          <cell r="F613">
            <v>1</v>
          </cell>
          <cell r="G613">
            <v>2.75</v>
          </cell>
          <cell r="H613">
            <v>-200</v>
          </cell>
          <cell r="I613">
            <v>-550</v>
          </cell>
          <cell r="J613">
            <v>19991031</v>
          </cell>
          <cell r="K613" t="str">
            <v>1140305003</v>
          </cell>
          <cell r="L613" t="str">
            <v>6210402005</v>
          </cell>
        </row>
        <row r="614">
          <cell r="A614" t="str">
            <v>MF28</v>
          </cell>
          <cell r="B614">
            <v>3103010106</v>
          </cell>
          <cell r="C614" t="str">
            <v>ROUND UP FULL</v>
          </cell>
          <cell r="D614" t="str">
            <v>65</v>
          </cell>
          <cell r="E614">
            <v>934</v>
          </cell>
          <cell r="F614">
            <v>7</v>
          </cell>
          <cell r="G614">
            <v>3.85</v>
          </cell>
          <cell r="H614">
            <v>-55</v>
          </cell>
          <cell r="I614">
            <v>-211.75</v>
          </cell>
          <cell r="J614">
            <v>19991031</v>
          </cell>
          <cell r="K614" t="str">
            <v>1140305003</v>
          </cell>
          <cell r="L614" t="str">
            <v>6210402005</v>
          </cell>
        </row>
        <row r="615">
          <cell r="A615" t="str">
            <v>MF29</v>
          </cell>
          <cell r="B615">
            <v>3103010106</v>
          </cell>
          <cell r="C615" t="str">
            <v>ROUND UP FULL</v>
          </cell>
          <cell r="D615" t="str">
            <v>65</v>
          </cell>
          <cell r="E615">
            <v>928</v>
          </cell>
          <cell r="F615">
            <v>2</v>
          </cell>
          <cell r="G615">
            <v>3.85</v>
          </cell>
          <cell r="H615">
            <v>-35</v>
          </cell>
          <cell r="I615">
            <v>-134.75</v>
          </cell>
          <cell r="J615">
            <v>19991031</v>
          </cell>
          <cell r="K615" t="str">
            <v>1140305003</v>
          </cell>
          <cell r="L615" t="str">
            <v>6210402005</v>
          </cell>
        </row>
        <row r="616">
          <cell r="A616" t="str">
            <v>MF34</v>
          </cell>
          <cell r="B616">
            <v>3103010106</v>
          </cell>
          <cell r="C616" t="str">
            <v>ROUND UP FULL</v>
          </cell>
          <cell r="D616" t="str">
            <v>65</v>
          </cell>
          <cell r="E616">
            <v>936</v>
          </cell>
          <cell r="F616">
            <v>5</v>
          </cell>
          <cell r="G616">
            <v>2.4</v>
          </cell>
          <cell r="H616">
            <v>-56</v>
          </cell>
          <cell r="I616">
            <v>-134.4</v>
          </cell>
          <cell r="J616">
            <v>19991031</v>
          </cell>
          <cell r="K616" t="str">
            <v>1140305003</v>
          </cell>
          <cell r="L616" t="str">
            <v>6210402005</v>
          </cell>
        </row>
        <row r="617">
          <cell r="A617" t="str">
            <v>MF36</v>
          </cell>
          <cell r="B617">
            <v>3103010106</v>
          </cell>
          <cell r="C617" t="str">
            <v>ROUND UP FULL</v>
          </cell>
          <cell r="D617" t="str">
            <v>65</v>
          </cell>
          <cell r="E617">
            <v>920</v>
          </cell>
          <cell r="F617">
            <v>4</v>
          </cell>
          <cell r="G617">
            <v>3.85</v>
          </cell>
          <cell r="H617">
            <v>-299</v>
          </cell>
          <cell r="I617">
            <v>-1151.1500000000001</v>
          </cell>
          <cell r="J617">
            <v>19991031</v>
          </cell>
          <cell r="K617" t="str">
            <v>1140305003</v>
          </cell>
          <cell r="L617" t="str">
            <v>6210402005</v>
          </cell>
        </row>
        <row r="618">
          <cell r="A618" t="str">
            <v>MF39</v>
          </cell>
          <cell r="B618">
            <v>3103010106</v>
          </cell>
          <cell r="C618" t="str">
            <v>ROUND UP FULL</v>
          </cell>
          <cell r="D618" t="str">
            <v>65</v>
          </cell>
          <cell r="E618">
            <v>926</v>
          </cell>
          <cell r="F618">
            <v>7</v>
          </cell>
          <cell r="G618">
            <v>3.85</v>
          </cell>
          <cell r="H618">
            <v>-1358.2</v>
          </cell>
          <cell r="I618">
            <v>-5229.0700000000006</v>
          </cell>
          <cell r="J618">
            <v>19991031</v>
          </cell>
          <cell r="K618" t="str">
            <v>1140305003</v>
          </cell>
          <cell r="L618" t="str">
            <v>6210402005</v>
          </cell>
        </row>
        <row r="619">
          <cell r="A619" t="str">
            <v>P012</v>
          </cell>
          <cell r="B619">
            <v>3103010106</v>
          </cell>
          <cell r="C619" t="str">
            <v>ROUND UP FULL</v>
          </cell>
          <cell r="D619" t="str">
            <v>N1</v>
          </cell>
          <cell r="E619">
            <v>329</v>
          </cell>
          <cell r="F619">
            <v>5</v>
          </cell>
          <cell r="G619">
            <v>3.85</v>
          </cell>
          <cell r="H619">
            <v>-75</v>
          </cell>
          <cell r="I619">
            <v>-288.75</v>
          </cell>
          <cell r="J619">
            <v>19991031</v>
          </cell>
          <cell r="K619" t="str">
            <v>1140305003</v>
          </cell>
          <cell r="L619" t="str">
            <v>6210402005</v>
          </cell>
          <cell r="M619" t="str">
            <v>9100000005</v>
          </cell>
        </row>
        <row r="620">
          <cell r="A620" t="str">
            <v>P014</v>
          </cell>
          <cell r="B620">
            <v>3103010106</v>
          </cell>
          <cell r="C620" t="str">
            <v>ROUND UP FULL</v>
          </cell>
          <cell r="D620" t="str">
            <v>S1</v>
          </cell>
          <cell r="E620">
            <v>291</v>
          </cell>
          <cell r="F620">
            <v>2</v>
          </cell>
          <cell r="G620">
            <v>3.831</v>
          </cell>
          <cell r="H620">
            <v>-250</v>
          </cell>
          <cell r="I620">
            <v>-957.75</v>
          </cell>
          <cell r="J620">
            <v>19991031</v>
          </cell>
          <cell r="K620" t="str">
            <v>1140305003</v>
          </cell>
          <cell r="L620" t="str">
            <v>6210402005</v>
          </cell>
          <cell r="M620" t="str">
            <v>9100000005</v>
          </cell>
        </row>
        <row r="621">
          <cell r="A621" t="str">
            <v>P014</v>
          </cell>
          <cell r="B621">
            <v>3103010106</v>
          </cell>
          <cell r="C621" t="str">
            <v>ROUND UP FULL</v>
          </cell>
          <cell r="D621" t="str">
            <v>S1</v>
          </cell>
          <cell r="E621">
            <v>301</v>
          </cell>
          <cell r="F621">
            <v>1</v>
          </cell>
          <cell r="G621">
            <v>3.831</v>
          </cell>
          <cell r="H621">
            <v>-300</v>
          </cell>
          <cell r="I621">
            <v>-1149.3</v>
          </cell>
          <cell r="J621">
            <v>19991031</v>
          </cell>
          <cell r="K621" t="str">
            <v>1140305003</v>
          </cell>
          <cell r="L621" t="str">
            <v>6210402005</v>
          </cell>
          <cell r="M621" t="str">
            <v>9100000005</v>
          </cell>
        </row>
        <row r="622">
          <cell r="A622" t="str">
            <v>TA25</v>
          </cell>
          <cell r="B622">
            <v>3103010106</v>
          </cell>
          <cell r="C622" t="str">
            <v>ROUND UP FULL</v>
          </cell>
          <cell r="D622" t="str">
            <v>65</v>
          </cell>
          <cell r="E622">
            <v>867</v>
          </cell>
          <cell r="F622">
            <v>1</v>
          </cell>
          <cell r="G622">
            <v>3.85</v>
          </cell>
          <cell r="H622">
            <v>-300</v>
          </cell>
          <cell r="I622">
            <v>-1155</v>
          </cell>
          <cell r="J622">
            <v>19991031</v>
          </cell>
          <cell r="K622" t="str">
            <v>1140305003</v>
          </cell>
          <cell r="L622" t="str">
            <v>6210402005</v>
          </cell>
        </row>
        <row r="623">
          <cell r="A623" t="str">
            <v>TA27</v>
          </cell>
          <cell r="B623">
            <v>3103010106</v>
          </cell>
          <cell r="C623" t="str">
            <v>ROUND UP FULL</v>
          </cell>
          <cell r="D623" t="str">
            <v>65</v>
          </cell>
          <cell r="E623">
            <v>873</v>
          </cell>
          <cell r="F623">
            <v>1</v>
          </cell>
          <cell r="G623">
            <v>3.85</v>
          </cell>
          <cell r="H623">
            <v>-203</v>
          </cell>
          <cell r="I623">
            <v>-781.55000000000007</v>
          </cell>
          <cell r="J623">
            <v>19991031</v>
          </cell>
          <cell r="K623" t="str">
            <v>1140305003</v>
          </cell>
          <cell r="L623" t="str">
            <v>6210402005</v>
          </cell>
        </row>
        <row r="624">
          <cell r="A624" t="str">
            <v>TA28</v>
          </cell>
          <cell r="B624">
            <v>3103010106</v>
          </cell>
          <cell r="C624" t="str">
            <v>ROUND UP FULL</v>
          </cell>
          <cell r="D624" t="str">
            <v>65</v>
          </cell>
          <cell r="E624">
            <v>880</v>
          </cell>
          <cell r="F624">
            <v>5</v>
          </cell>
          <cell r="G624">
            <v>3.85</v>
          </cell>
          <cell r="H624">
            <v>-88</v>
          </cell>
          <cell r="I624">
            <v>-338.8</v>
          </cell>
          <cell r="J624">
            <v>19991031</v>
          </cell>
          <cell r="K624" t="str">
            <v>1140305003</v>
          </cell>
          <cell r="L624" t="str">
            <v>6210402005</v>
          </cell>
        </row>
        <row r="625">
          <cell r="A625" t="str">
            <v>TA29</v>
          </cell>
          <cell r="B625">
            <v>3103010106</v>
          </cell>
          <cell r="C625" t="str">
            <v>ROUND UP FULL</v>
          </cell>
          <cell r="D625" t="str">
            <v>65</v>
          </cell>
          <cell r="E625">
            <v>879</v>
          </cell>
          <cell r="F625">
            <v>3</v>
          </cell>
          <cell r="G625">
            <v>3.85</v>
          </cell>
          <cell r="H625">
            <v>-170</v>
          </cell>
          <cell r="I625">
            <v>-654.5</v>
          </cell>
          <cell r="J625">
            <v>19991031</v>
          </cell>
          <cell r="K625" t="str">
            <v>1140305003</v>
          </cell>
          <cell r="L625" t="str">
            <v>6210402005</v>
          </cell>
        </row>
        <row r="626">
          <cell r="A626" t="str">
            <v>TA30</v>
          </cell>
          <cell r="B626">
            <v>3103010106</v>
          </cell>
          <cell r="C626" t="str">
            <v>ROUND UP FULL</v>
          </cell>
          <cell r="D626" t="str">
            <v>65</v>
          </cell>
          <cell r="E626">
            <v>883</v>
          </cell>
          <cell r="F626">
            <v>1</v>
          </cell>
          <cell r="G626">
            <v>3.85</v>
          </cell>
          <cell r="H626">
            <v>-780</v>
          </cell>
          <cell r="I626">
            <v>-3003</v>
          </cell>
          <cell r="J626">
            <v>19991031</v>
          </cell>
          <cell r="K626" t="str">
            <v>1140305003</v>
          </cell>
          <cell r="L626" t="str">
            <v>6210402005</v>
          </cell>
        </row>
        <row r="627">
          <cell r="A627" t="str">
            <v>TA31</v>
          </cell>
          <cell r="B627">
            <v>3103010106</v>
          </cell>
          <cell r="C627" t="str">
            <v>ROUND UP FULL</v>
          </cell>
          <cell r="D627" t="str">
            <v>65</v>
          </cell>
          <cell r="E627">
            <v>889</v>
          </cell>
          <cell r="F627">
            <v>1</v>
          </cell>
          <cell r="G627">
            <v>3.85</v>
          </cell>
          <cell r="H627">
            <v>-460</v>
          </cell>
          <cell r="I627">
            <v>-1771</v>
          </cell>
          <cell r="J627">
            <v>19991031</v>
          </cell>
          <cell r="K627" t="str">
            <v>1140305003</v>
          </cell>
          <cell r="L627" t="str">
            <v>6210402005</v>
          </cell>
        </row>
        <row r="628">
          <cell r="A628" t="str">
            <v>TA34</v>
          </cell>
          <cell r="B628">
            <v>3103010106</v>
          </cell>
          <cell r="C628" t="str">
            <v>ROUND UP FULL</v>
          </cell>
          <cell r="D628" t="str">
            <v>65</v>
          </cell>
          <cell r="E628">
            <v>882</v>
          </cell>
          <cell r="F628">
            <v>5</v>
          </cell>
          <cell r="G628">
            <v>3.85</v>
          </cell>
          <cell r="H628">
            <v>-160</v>
          </cell>
          <cell r="I628">
            <v>-616</v>
          </cell>
          <cell r="J628">
            <v>19991031</v>
          </cell>
          <cell r="K628" t="str">
            <v>1140305003</v>
          </cell>
          <cell r="L628" t="str">
            <v>6210402005</v>
          </cell>
        </row>
        <row r="629">
          <cell r="A629" t="str">
            <v>TG30</v>
          </cell>
          <cell r="B629">
            <v>3103010106</v>
          </cell>
          <cell r="C629" t="str">
            <v>ROUND UP FULL</v>
          </cell>
          <cell r="D629" t="str">
            <v>65</v>
          </cell>
          <cell r="E629">
            <v>864</v>
          </cell>
          <cell r="F629">
            <v>1</v>
          </cell>
          <cell r="G629">
            <v>3.85</v>
          </cell>
          <cell r="H629">
            <v>-80</v>
          </cell>
          <cell r="I629">
            <v>-308</v>
          </cell>
          <cell r="J629">
            <v>19991031</v>
          </cell>
          <cell r="K629" t="str">
            <v>1140305003</v>
          </cell>
          <cell r="L629" t="str">
            <v>6210402005</v>
          </cell>
        </row>
        <row r="630">
          <cell r="A630" t="str">
            <v>TL04</v>
          </cell>
          <cell r="B630">
            <v>3103010106</v>
          </cell>
          <cell r="C630" t="str">
            <v>ROUND UP FULL</v>
          </cell>
          <cell r="D630" t="str">
            <v>65</v>
          </cell>
          <cell r="E630">
            <v>899</v>
          </cell>
          <cell r="F630">
            <v>3</v>
          </cell>
          <cell r="G630">
            <v>3.85</v>
          </cell>
          <cell r="H630">
            <v>-120</v>
          </cell>
          <cell r="I630">
            <v>-462</v>
          </cell>
          <cell r="J630">
            <v>19991031</v>
          </cell>
          <cell r="K630" t="str">
            <v>1140305003</v>
          </cell>
          <cell r="L630" t="str">
            <v>6210402005</v>
          </cell>
        </row>
        <row r="631">
          <cell r="A631" t="str">
            <v>TL05</v>
          </cell>
          <cell r="B631">
            <v>3103010106</v>
          </cell>
          <cell r="C631" t="str">
            <v>ROUND UP FULL</v>
          </cell>
          <cell r="D631" t="str">
            <v>65</v>
          </cell>
          <cell r="E631">
            <v>890</v>
          </cell>
          <cell r="F631">
            <v>3</v>
          </cell>
          <cell r="G631">
            <v>3.85</v>
          </cell>
          <cell r="H631">
            <v>-260</v>
          </cell>
          <cell r="I631">
            <v>-1001</v>
          </cell>
          <cell r="J631">
            <v>19991031</v>
          </cell>
          <cell r="K631" t="str">
            <v>1140305003</v>
          </cell>
          <cell r="L631" t="str">
            <v>6210402005</v>
          </cell>
        </row>
        <row r="632">
          <cell r="A632" t="str">
            <v>TL06</v>
          </cell>
          <cell r="B632">
            <v>3103010106</v>
          </cell>
          <cell r="C632" t="str">
            <v>ROUND UP FULL</v>
          </cell>
          <cell r="D632" t="str">
            <v>65</v>
          </cell>
          <cell r="E632">
            <v>896</v>
          </cell>
          <cell r="F632">
            <v>3</v>
          </cell>
          <cell r="G632">
            <v>3.85</v>
          </cell>
          <cell r="H632">
            <v>-176</v>
          </cell>
          <cell r="I632">
            <v>-677.6</v>
          </cell>
          <cell r="J632">
            <v>19991031</v>
          </cell>
          <cell r="K632" t="str">
            <v>1140305003</v>
          </cell>
          <cell r="L632" t="str">
            <v>6210402005</v>
          </cell>
        </row>
        <row r="633">
          <cell r="A633" t="str">
            <v>TL07</v>
          </cell>
          <cell r="B633">
            <v>3103010106</v>
          </cell>
          <cell r="C633" t="str">
            <v>ROUND UP FULL</v>
          </cell>
          <cell r="D633" t="str">
            <v>65</v>
          </cell>
          <cell r="E633">
            <v>894</v>
          </cell>
          <cell r="F633">
            <v>3</v>
          </cell>
          <cell r="G633">
            <v>3.85</v>
          </cell>
          <cell r="H633">
            <v>-190</v>
          </cell>
          <cell r="I633">
            <v>-731.5</v>
          </cell>
          <cell r="J633">
            <v>19991031</v>
          </cell>
          <cell r="K633" t="str">
            <v>1140305003</v>
          </cell>
          <cell r="L633" t="str">
            <v>6210402005</v>
          </cell>
        </row>
        <row r="634">
          <cell r="A634" t="str">
            <v>TL08</v>
          </cell>
          <cell r="B634">
            <v>3103010106</v>
          </cell>
          <cell r="C634" t="str">
            <v>ROUND UP FULL</v>
          </cell>
          <cell r="D634" t="str">
            <v>65</v>
          </cell>
          <cell r="E634">
            <v>893</v>
          </cell>
          <cell r="F634">
            <v>3</v>
          </cell>
          <cell r="G634">
            <v>3.85</v>
          </cell>
          <cell r="H634">
            <v>-120</v>
          </cell>
          <cell r="I634">
            <v>-462</v>
          </cell>
          <cell r="J634">
            <v>19991031</v>
          </cell>
          <cell r="K634" t="str">
            <v>1140305003</v>
          </cell>
          <cell r="L634" t="str">
            <v>6210402005</v>
          </cell>
        </row>
        <row r="635">
          <cell r="A635" t="str">
            <v>TO03</v>
          </cell>
          <cell r="B635">
            <v>3103010106</v>
          </cell>
          <cell r="C635" t="str">
            <v>ROUND UP FULL</v>
          </cell>
          <cell r="D635" t="str">
            <v>S1</v>
          </cell>
          <cell r="E635">
            <v>329</v>
          </cell>
          <cell r="F635">
            <v>3</v>
          </cell>
          <cell r="G635">
            <v>3.85</v>
          </cell>
          <cell r="H635">
            <v>-100</v>
          </cell>
          <cell r="I635">
            <v>-385</v>
          </cell>
          <cell r="J635">
            <v>19991031</v>
          </cell>
          <cell r="K635" t="str">
            <v>1140305003</v>
          </cell>
          <cell r="L635" t="str">
            <v>6210402005</v>
          </cell>
          <cell r="M635" t="str">
            <v>9100000005</v>
          </cell>
        </row>
        <row r="636">
          <cell r="A636" t="str">
            <v>TZ01</v>
          </cell>
          <cell r="B636">
            <v>3103010106</v>
          </cell>
          <cell r="C636" t="str">
            <v>ROUND UP FULL</v>
          </cell>
          <cell r="D636" t="str">
            <v>65</v>
          </cell>
          <cell r="E636">
            <v>855</v>
          </cell>
          <cell r="F636">
            <v>1</v>
          </cell>
          <cell r="G636">
            <v>3.85</v>
          </cell>
          <cell r="H636">
            <v>-20</v>
          </cell>
          <cell r="I636">
            <v>-77</v>
          </cell>
          <cell r="J636">
            <v>19991031</v>
          </cell>
          <cell r="K636" t="str">
            <v>1140305003</v>
          </cell>
          <cell r="L636" t="str">
            <v>6210402005</v>
          </cell>
        </row>
        <row r="637">
          <cell r="A637" t="str">
            <v>EA01</v>
          </cell>
          <cell r="B637">
            <v>3103010106</v>
          </cell>
          <cell r="C637" t="str">
            <v>ROUND UP FULL</v>
          </cell>
          <cell r="D637" t="str">
            <v>66</v>
          </cell>
          <cell r="E637">
            <v>865</v>
          </cell>
          <cell r="F637">
            <v>1</v>
          </cell>
          <cell r="G637">
            <v>2.75</v>
          </cell>
          <cell r="H637">
            <v>-80</v>
          </cell>
          <cell r="I637">
            <v>-220</v>
          </cell>
          <cell r="J637">
            <v>19991031</v>
          </cell>
          <cell r="K637" t="str">
            <v>1140306003</v>
          </cell>
          <cell r="L637" t="str">
            <v>6210402006</v>
          </cell>
        </row>
        <row r="638">
          <cell r="A638" t="str">
            <v>EA02</v>
          </cell>
          <cell r="B638">
            <v>3103010106</v>
          </cell>
          <cell r="C638" t="str">
            <v>ROUND UP FULL</v>
          </cell>
          <cell r="D638" t="str">
            <v>66</v>
          </cell>
          <cell r="E638">
            <v>858</v>
          </cell>
          <cell r="F638">
            <v>1</v>
          </cell>
          <cell r="G638">
            <v>3.85</v>
          </cell>
          <cell r="H638">
            <v>-162</v>
          </cell>
          <cell r="I638">
            <v>-623.70000000000005</v>
          </cell>
          <cell r="J638">
            <v>19991031</v>
          </cell>
          <cell r="K638" t="str">
            <v>1140306003</v>
          </cell>
          <cell r="L638" t="str">
            <v>6210402006</v>
          </cell>
        </row>
        <row r="639">
          <cell r="A639" t="str">
            <v>MF28</v>
          </cell>
          <cell r="B639">
            <v>3103010106</v>
          </cell>
          <cell r="C639" t="str">
            <v>ROUND UP FULL</v>
          </cell>
          <cell r="D639" t="str">
            <v>66</v>
          </cell>
          <cell r="E639">
            <v>871</v>
          </cell>
          <cell r="F639">
            <v>2</v>
          </cell>
          <cell r="G639">
            <v>3.85</v>
          </cell>
          <cell r="H639">
            <v>-109.5</v>
          </cell>
          <cell r="I639">
            <v>-421.57499999999999</v>
          </cell>
          <cell r="J639">
            <v>19991031</v>
          </cell>
          <cell r="K639" t="str">
            <v>1140306003</v>
          </cell>
          <cell r="L639" t="str">
            <v>6210402006</v>
          </cell>
        </row>
        <row r="640">
          <cell r="A640" t="str">
            <v>MF34</v>
          </cell>
          <cell r="B640">
            <v>3103010106</v>
          </cell>
          <cell r="C640" t="str">
            <v>ROUND UP FULL</v>
          </cell>
          <cell r="D640" t="str">
            <v>66</v>
          </cell>
          <cell r="E640">
            <v>872</v>
          </cell>
          <cell r="F640">
            <v>2</v>
          </cell>
          <cell r="G640">
            <v>2.4</v>
          </cell>
          <cell r="H640">
            <v>-240.8</v>
          </cell>
          <cell r="I640">
            <v>-577.91999999999996</v>
          </cell>
          <cell r="J640">
            <v>19991031</v>
          </cell>
          <cell r="K640" t="str">
            <v>1140306003</v>
          </cell>
          <cell r="L640" t="str">
            <v>6210402006</v>
          </cell>
        </row>
        <row r="641">
          <cell r="A641" t="str">
            <v>MF36</v>
          </cell>
          <cell r="B641">
            <v>3103010106</v>
          </cell>
          <cell r="C641" t="str">
            <v>ROUND UP FULL</v>
          </cell>
          <cell r="D641" t="str">
            <v>66</v>
          </cell>
          <cell r="E641">
            <v>870</v>
          </cell>
          <cell r="F641">
            <v>2</v>
          </cell>
          <cell r="G641">
            <v>3.85</v>
          </cell>
          <cell r="H641">
            <v>-200</v>
          </cell>
          <cell r="I641">
            <v>-770</v>
          </cell>
          <cell r="J641">
            <v>19991031</v>
          </cell>
          <cell r="K641" t="str">
            <v>1140306003</v>
          </cell>
          <cell r="L641" t="str">
            <v>6210402006</v>
          </cell>
        </row>
        <row r="642">
          <cell r="A642" t="str">
            <v>MF37</v>
          </cell>
          <cell r="B642">
            <v>3103010106</v>
          </cell>
          <cell r="C642" t="str">
            <v>ROUND UP FULL</v>
          </cell>
          <cell r="D642" t="str">
            <v>66</v>
          </cell>
          <cell r="E642">
            <v>873</v>
          </cell>
          <cell r="F642">
            <v>2</v>
          </cell>
          <cell r="G642">
            <v>3.85</v>
          </cell>
          <cell r="H642">
            <v>-191</v>
          </cell>
          <cell r="I642">
            <v>-735.35</v>
          </cell>
          <cell r="J642">
            <v>19991031</v>
          </cell>
          <cell r="K642" t="str">
            <v>1140306003</v>
          </cell>
          <cell r="L642" t="str">
            <v>6210402006</v>
          </cell>
        </row>
        <row r="643">
          <cell r="A643" t="str">
            <v>P003</v>
          </cell>
          <cell r="B643">
            <v>3103010106</v>
          </cell>
          <cell r="C643" t="str">
            <v>ROUND UP FULL</v>
          </cell>
          <cell r="D643" t="str">
            <v>Q1</v>
          </cell>
          <cell r="E643">
            <v>173</v>
          </cell>
          <cell r="F643">
            <v>4</v>
          </cell>
          <cell r="G643">
            <v>4.2</v>
          </cell>
          <cell r="H643">
            <v>-80</v>
          </cell>
          <cell r="I643">
            <v>-336</v>
          </cell>
          <cell r="J643">
            <v>19991031</v>
          </cell>
          <cell r="K643" t="str">
            <v>1140306003</v>
          </cell>
          <cell r="L643" t="str">
            <v>6210402006</v>
          </cell>
          <cell r="M643" t="str">
            <v>9100000008</v>
          </cell>
        </row>
        <row r="644">
          <cell r="A644" t="str">
            <v>P012</v>
          </cell>
          <cell r="B644">
            <v>3103010106</v>
          </cell>
          <cell r="C644" t="str">
            <v>ROUND UP FULL</v>
          </cell>
          <cell r="D644" t="str">
            <v>N1</v>
          </cell>
          <cell r="E644">
            <v>325</v>
          </cell>
          <cell r="F644">
            <v>2</v>
          </cell>
          <cell r="G644">
            <v>3.85</v>
          </cell>
          <cell r="H644">
            <v>-170</v>
          </cell>
          <cell r="I644">
            <v>-654.5</v>
          </cell>
          <cell r="J644">
            <v>19991031</v>
          </cell>
          <cell r="K644" t="str">
            <v>1140306003</v>
          </cell>
          <cell r="L644" t="str">
            <v>6210402006</v>
          </cell>
          <cell r="M644" t="str">
            <v>9100000008</v>
          </cell>
        </row>
        <row r="645">
          <cell r="A645" t="str">
            <v>P014</v>
          </cell>
          <cell r="B645">
            <v>3103010106</v>
          </cell>
          <cell r="C645" t="str">
            <v>ROUND UP FULL</v>
          </cell>
          <cell r="D645" t="str">
            <v>S1</v>
          </cell>
          <cell r="E645">
            <v>299</v>
          </cell>
          <cell r="F645">
            <v>2</v>
          </cell>
          <cell r="G645">
            <v>3.831</v>
          </cell>
          <cell r="H645">
            <v>-500</v>
          </cell>
          <cell r="I645">
            <v>-1915.5</v>
          </cell>
          <cell r="J645">
            <v>19991031</v>
          </cell>
          <cell r="K645" t="str">
            <v>1140306003</v>
          </cell>
          <cell r="L645" t="str">
            <v>6210402006</v>
          </cell>
          <cell r="M645" t="str">
            <v>9100000008</v>
          </cell>
        </row>
        <row r="646">
          <cell r="A646" t="str">
            <v>P014</v>
          </cell>
          <cell r="B646">
            <v>3103010106</v>
          </cell>
          <cell r="C646" t="str">
            <v>ROUND UP FULL</v>
          </cell>
          <cell r="D646" t="str">
            <v>S1</v>
          </cell>
          <cell r="E646">
            <v>300</v>
          </cell>
          <cell r="F646">
            <v>1</v>
          </cell>
          <cell r="G646">
            <v>3.831</v>
          </cell>
          <cell r="H646">
            <v>-380</v>
          </cell>
          <cell r="I646">
            <v>-1455.78</v>
          </cell>
          <cell r="J646">
            <v>19991031</v>
          </cell>
          <cell r="K646" t="str">
            <v>1140306003</v>
          </cell>
          <cell r="L646" t="str">
            <v>6210402006</v>
          </cell>
          <cell r="M646" t="str">
            <v>9100000008</v>
          </cell>
        </row>
        <row r="647">
          <cell r="A647" t="str">
            <v>P014</v>
          </cell>
          <cell r="B647">
            <v>3103010106</v>
          </cell>
          <cell r="C647" t="str">
            <v>ROUND UP FULL</v>
          </cell>
          <cell r="D647" t="str">
            <v>S1</v>
          </cell>
          <cell r="E647">
            <v>302</v>
          </cell>
          <cell r="F647">
            <v>1</v>
          </cell>
          <cell r="G647">
            <v>3.831</v>
          </cell>
          <cell r="H647">
            <v>-400</v>
          </cell>
          <cell r="I647">
            <v>-1532.4</v>
          </cell>
          <cell r="J647">
            <v>19991031</v>
          </cell>
          <cell r="K647" t="str">
            <v>1140306003</v>
          </cell>
          <cell r="L647" t="str">
            <v>6210402006</v>
          </cell>
          <cell r="M647" t="str">
            <v>9100000008</v>
          </cell>
        </row>
        <row r="648">
          <cell r="A648" t="str">
            <v>P014</v>
          </cell>
          <cell r="B648">
            <v>3103010106</v>
          </cell>
          <cell r="C648" t="str">
            <v>ROUND UP FULL</v>
          </cell>
          <cell r="D648" t="str">
            <v>S1</v>
          </cell>
          <cell r="E648">
            <v>303</v>
          </cell>
          <cell r="F648">
            <v>1</v>
          </cell>
          <cell r="G648">
            <v>3.831</v>
          </cell>
          <cell r="H648">
            <v>-220</v>
          </cell>
          <cell r="I648">
            <v>-842.81999999999994</v>
          </cell>
          <cell r="J648">
            <v>19991031</v>
          </cell>
          <cell r="K648" t="str">
            <v>1140306003</v>
          </cell>
          <cell r="L648" t="str">
            <v>6210402006</v>
          </cell>
          <cell r="M648" t="str">
            <v>9100000008</v>
          </cell>
        </row>
        <row r="649">
          <cell r="A649" t="str">
            <v>TE02</v>
          </cell>
          <cell r="B649">
            <v>3103010106</v>
          </cell>
          <cell r="C649" t="str">
            <v>ROUND UP FULL</v>
          </cell>
          <cell r="D649" t="str">
            <v>Q1</v>
          </cell>
          <cell r="E649">
            <v>175</v>
          </cell>
          <cell r="F649">
            <v>2</v>
          </cell>
          <cell r="G649">
            <v>3.85</v>
          </cell>
          <cell r="H649">
            <v>-50</v>
          </cell>
          <cell r="I649">
            <v>-192.5</v>
          </cell>
          <cell r="J649">
            <v>19991031</v>
          </cell>
          <cell r="K649" t="str">
            <v>1140306003</v>
          </cell>
          <cell r="L649" t="str">
            <v>6210402006</v>
          </cell>
          <cell r="M649" t="str">
            <v>9100000008</v>
          </cell>
        </row>
        <row r="650">
          <cell r="A650" t="str">
            <v>TE02</v>
          </cell>
          <cell r="B650">
            <v>3103010106</v>
          </cell>
          <cell r="C650" t="str">
            <v>ROUND UP FULL</v>
          </cell>
          <cell r="D650" t="str">
            <v>Q1</v>
          </cell>
          <cell r="E650">
            <v>176</v>
          </cell>
          <cell r="F650">
            <v>1</v>
          </cell>
          <cell r="G650">
            <v>3.85</v>
          </cell>
          <cell r="H650">
            <v>-10</v>
          </cell>
          <cell r="I650">
            <v>-38.5</v>
          </cell>
          <cell r="J650">
            <v>19991031</v>
          </cell>
          <cell r="K650" t="str">
            <v>1140306003</v>
          </cell>
          <cell r="L650" t="str">
            <v>6210402006</v>
          </cell>
          <cell r="M650" t="str">
            <v>9100000008</v>
          </cell>
        </row>
        <row r="651">
          <cell r="A651" t="str">
            <v>TE02</v>
          </cell>
          <cell r="B651">
            <v>3103010106</v>
          </cell>
          <cell r="C651" t="str">
            <v>ROUND UP FULL</v>
          </cell>
          <cell r="D651" t="str">
            <v>Q1</v>
          </cell>
          <cell r="E651">
            <v>177</v>
          </cell>
          <cell r="F651">
            <v>1</v>
          </cell>
          <cell r="G651">
            <v>3.85</v>
          </cell>
          <cell r="H651">
            <v>-60</v>
          </cell>
          <cell r="I651">
            <v>-231</v>
          </cell>
          <cell r="J651">
            <v>19991031</v>
          </cell>
          <cell r="K651" t="str">
            <v>1140306003</v>
          </cell>
          <cell r="L651" t="str">
            <v>6210402006</v>
          </cell>
          <cell r="M651" t="str">
            <v>9100000008</v>
          </cell>
        </row>
        <row r="652">
          <cell r="A652" t="str">
            <v>TE02</v>
          </cell>
          <cell r="B652">
            <v>3103010106</v>
          </cell>
          <cell r="C652" t="str">
            <v>ROUND UP FULL</v>
          </cell>
          <cell r="D652" t="str">
            <v>Q1</v>
          </cell>
          <cell r="E652">
            <v>178</v>
          </cell>
          <cell r="F652">
            <v>1</v>
          </cell>
          <cell r="G652">
            <v>3.85</v>
          </cell>
          <cell r="H652">
            <v>-56</v>
          </cell>
          <cell r="I652">
            <v>-215.6</v>
          </cell>
          <cell r="J652">
            <v>19991031</v>
          </cell>
          <cell r="K652" t="str">
            <v>1140306003</v>
          </cell>
          <cell r="L652" t="str">
            <v>6210402006</v>
          </cell>
          <cell r="M652" t="str">
            <v>9100000008</v>
          </cell>
        </row>
        <row r="653">
          <cell r="A653" t="str">
            <v>TE02</v>
          </cell>
          <cell r="B653">
            <v>3103010106</v>
          </cell>
          <cell r="C653" t="str">
            <v>ROUND UP FULL</v>
          </cell>
          <cell r="D653" t="str">
            <v>Q1</v>
          </cell>
          <cell r="E653">
            <v>179</v>
          </cell>
          <cell r="F653">
            <v>1</v>
          </cell>
          <cell r="G653">
            <v>3.85</v>
          </cell>
          <cell r="H653">
            <v>-44</v>
          </cell>
          <cell r="I653">
            <v>-169.4</v>
          </cell>
          <cell r="J653">
            <v>19991031</v>
          </cell>
          <cell r="K653" t="str">
            <v>1140306003</v>
          </cell>
          <cell r="L653" t="str">
            <v>6210402006</v>
          </cell>
          <cell r="M653" t="str">
            <v>9100000008</v>
          </cell>
        </row>
        <row r="654">
          <cell r="A654" t="str">
            <v>TL04</v>
          </cell>
          <cell r="B654">
            <v>3103010106</v>
          </cell>
          <cell r="C654" t="str">
            <v>ROUND UP FULL</v>
          </cell>
          <cell r="D654" t="str">
            <v>66</v>
          </cell>
          <cell r="E654">
            <v>853</v>
          </cell>
          <cell r="F654">
            <v>1</v>
          </cell>
          <cell r="G654">
            <v>3.85</v>
          </cell>
          <cell r="H654">
            <v>-373</v>
          </cell>
          <cell r="I654">
            <v>-1436.05</v>
          </cell>
          <cell r="J654">
            <v>19991031</v>
          </cell>
          <cell r="K654" t="str">
            <v>1140306003</v>
          </cell>
          <cell r="L654" t="str">
            <v>6210402006</v>
          </cell>
        </row>
        <row r="655">
          <cell r="A655" t="str">
            <v>TL07</v>
          </cell>
          <cell r="B655">
            <v>3103010106</v>
          </cell>
          <cell r="C655" t="str">
            <v>ROUND UP FULL</v>
          </cell>
          <cell r="D655" t="str">
            <v>66</v>
          </cell>
          <cell r="E655">
            <v>852</v>
          </cell>
          <cell r="F655">
            <v>1</v>
          </cell>
          <cell r="G655">
            <v>3.85</v>
          </cell>
          <cell r="H655">
            <v>-200</v>
          </cell>
          <cell r="I655">
            <v>-770</v>
          </cell>
          <cell r="J655">
            <v>19991031</v>
          </cell>
          <cell r="K655" t="str">
            <v>1140306003</v>
          </cell>
          <cell r="L655" t="str">
            <v>6210402006</v>
          </cell>
        </row>
        <row r="656">
          <cell r="A656" t="str">
            <v>TL08</v>
          </cell>
          <cell r="B656">
            <v>3103010106</v>
          </cell>
          <cell r="C656" t="str">
            <v>ROUND UP FULL</v>
          </cell>
          <cell r="D656" t="str">
            <v>66</v>
          </cell>
          <cell r="E656">
            <v>851</v>
          </cell>
          <cell r="F656">
            <v>1</v>
          </cell>
          <cell r="G656">
            <v>3.85</v>
          </cell>
          <cell r="H656">
            <v>-52</v>
          </cell>
          <cell r="I656">
            <v>-200.20000000000002</v>
          </cell>
          <cell r="J656">
            <v>19991031</v>
          </cell>
          <cell r="K656" t="str">
            <v>1140306003</v>
          </cell>
          <cell r="L656" t="str">
            <v>6210402006</v>
          </cell>
        </row>
        <row r="657">
          <cell r="A657" t="str">
            <v>TO03</v>
          </cell>
          <cell r="B657">
            <v>3103010106</v>
          </cell>
          <cell r="C657" t="str">
            <v>ROUND UP FULL</v>
          </cell>
          <cell r="D657" t="str">
            <v>S1</v>
          </cell>
          <cell r="E657">
            <v>323</v>
          </cell>
          <cell r="F657">
            <v>1</v>
          </cell>
          <cell r="G657">
            <v>3.85</v>
          </cell>
          <cell r="H657">
            <v>-82</v>
          </cell>
          <cell r="I657">
            <v>-315.7</v>
          </cell>
          <cell r="J657">
            <v>19991031</v>
          </cell>
          <cell r="K657" t="str">
            <v>1140306003</v>
          </cell>
          <cell r="L657" t="str">
            <v>6210402006</v>
          </cell>
          <cell r="M657" t="str">
            <v>9100000008</v>
          </cell>
        </row>
        <row r="658">
          <cell r="A658" t="str">
            <v>TO03</v>
          </cell>
          <cell r="B658">
            <v>3103010106</v>
          </cell>
          <cell r="C658" t="str">
            <v>ROUND UP FULL</v>
          </cell>
          <cell r="D658" t="str">
            <v>S1</v>
          </cell>
          <cell r="E658">
            <v>324</v>
          </cell>
          <cell r="F658">
            <v>1</v>
          </cell>
          <cell r="G658">
            <v>3.85</v>
          </cell>
          <cell r="H658">
            <v>-360</v>
          </cell>
          <cell r="I658">
            <v>-1386</v>
          </cell>
          <cell r="J658">
            <v>19991031</v>
          </cell>
          <cell r="K658" t="str">
            <v>1140306003</v>
          </cell>
          <cell r="L658" t="str">
            <v>6210402006</v>
          </cell>
          <cell r="M658" t="str">
            <v>9100000008</v>
          </cell>
        </row>
        <row r="659">
          <cell r="A659" t="str">
            <v>TO03</v>
          </cell>
          <cell r="B659">
            <v>3103010106</v>
          </cell>
          <cell r="C659" t="str">
            <v>ROUND UP FULL</v>
          </cell>
          <cell r="D659" t="str">
            <v>S1</v>
          </cell>
          <cell r="E659">
            <v>325</v>
          </cell>
          <cell r="F659">
            <v>1</v>
          </cell>
          <cell r="G659">
            <v>3.85</v>
          </cell>
          <cell r="H659">
            <v>-198</v>
          </cell>
          <cell r="I659">
            <v>-762.30000000000007</v>
          </cell>
          <cell r="J659">
            <v>19991031</v>
          </cell>
          <cell r="K659" t="str">
            <v>1140306003</v>
          </cell>
          <cell r="L659" t="str">
            <v>6210402006</v>
          </cell>
          <cell r="M659" t="str">
            <v>9100000008</v>
          </cell>
        </row>
        <row r="660">
          <cell r="A660" t="str">
            <v>TO03</v>
          </cell>
          <cell r="B660">
            <v>3103010106</v>
          </cell>
          <cell r="C660" t="str">
            <v>ROUND UP FULL</v>
          </cell>
          <cell r="D660" t="str">
            <v>S1</v>
          </cell>
          <cell r="E660">
            <v>326</v>
          </cell>
          <cell r="F660">
            <v>1</v>
          </cell>
          <cell r="G660">
            <v>3.85</v>
          </cell>
          <cell r="H660">
            <v>-140</v>
          </cell>
          <cell r="I660">
            <v>-539</v>
          </cell>
          <cell r="J660">
            <v>19991031</v>
          </cell>
          <cell r="K660" t="str">
            <v>1140306003</v>
          </cell>
          <cell r="L660" t="str">
            <v>6210402006</v>
          </cell>
          <cell r="M660" t="str">
            <v>9100000008</v>
          </cell>
        </row>
        <row r="661">
          <cell r="A661" t="str">
            <v>TO03</v>
          </cell>
          <cell r="B661">
            <v>3103010106</v>
          </cell>
          <cell r="C661" t="str">
            <v>ROUND UP FULL</v>
          </cell>
          <cell r="D661" t="str">
            <v>S1</v>
          </cell>
          <cell r="E661">
            <v>327</v>
          </cell>
          <cell r="F661">
            <v>1</v>
          </cell>
          <cell r="G661">
            <v>3.85</v>
          </cell>
          <cell r="H661">
            <v>-390</v>
          </cell>
          <cell r="I661">
            <v>-1501.5</v>
          </cell>
          <cell r="J661">
            <v>19991031</v>
          </cell>
          <cell r="K661" t="str">
            <v>1140306003</v>
          </cell>
          <cell r="L661" t="str">
            <v>6210402006</v>
          </cell>
          <cell r="M661" t="str">
            <v>9100000008</v>
          </cell>
        </row>
        <row r="662">
          <cell r="A662" t="str">
            <v>TO03</v>
          </cell>
          <cell r="B662">
            <v>3103010106</v>
          </cell>
          <cell r="C662" t="str">
            <v>ROUND UP FULL</v>
          </cell>
          <cell r="D662" t="str">
            <v>S1</v>
          </cell>
          <cell r="E662">
            <v>328</v>
          </cell>
          <cell r="F662">
            <v>1</v>
          </cell>
          <cell r="G662">
            <v>3.85</v>
          </cell>
          <cell r="H662">
            <v>-240</v>
          </cell>
          <cell r="I662">
            <v>-924</v>
          </cell>
          <cell r="J662">
            <v>19991031</v>
          </cell>
          <cell r="K662" t="str">
            <v>1140306003</v>
          </cell>
          <cell r="L662" t="str">
            <v>6210402006</v>
          </cell>
          <cell r="M662" t="str">
            <v>9100000008</v>
          </cell>
        </row>
        <row r="663">
          <cell r="A663" t="str">
            <v>TO12</v>
          </cell>
          <cell r="B663">
            <v>3103010106</v>
          </cell>
          <cell r="C663" t="str">
            <v>ROUND UP FULL</v>
          </cell>
          <cell r="D663" t="str">
            <v>S1</v>
          </cell>
          <cell r="E663">
            <v>336</v>
          </cell>
          <cell r="F663">
            <v>2</v>
          </cell>
          <cell r="G663">
            <v>3.85</v>
          </cell>
          <cell r="H663">
            <v>-370</v>
          </cell>
          <cell r="I663">
            <v>-1424.5</v>
          </cell>
          <cell r="J663">
            <v>19991031</v>
          </cell>
          <cell r="K663" t="str">
            <v>1140306003</v>
          </cell>
          <cell r="L663" t="str">
            <v>6210402006</v>
          </cell>
          <cell r="M663" t="str">
            <v>9100000008</v>
          </cell>
        </row>
        <row r="664">
          <cell r="A664" t="str">
            <v>TO12</v>
          </cell>
          <cell r="B664">
            <v>3103010106</v>
          </cell>
          <cell r="C664" t="str">
            <v>ROUND UP FULL</v>
          </cell>
          <cell r="D664" t="str">
            <v>S1</v>
          </cell>
          <cell r="E664">
            <v>337</v>
          </cell>
          <cell r="F664">
            <v>1</v>
          </cell>
          <cell r="G664">
            <v>3.85</v>
          </cell>
          <cell r="H664">
            <v>-210</v>
          </cell>
          <cell r="I664">
            <v>-808.5</v>
          </cell>
          <cell r="J664">
            <v>19991031</v>
          </cell>
          <cell r="K664" t="str">
            <v>1140306003</v>
          </cell>
          <cell r="L664" t="str">
            <v>6210402006</v>
          </cell>
          <cell r="M664" t="str">
            <v>9100000008</v>
          </cell>
        </row>
        <row r="665">
          <cell r="A665" t="str">
            <v>TO12</v>
          </cell>
          <cell r="B665">
            <v>3103010106</v>
          </cell>
          <cell r="C665" t="str">
            <v>ROUND UP FULL</v>
          </cell>
          <cell r="D665" t="str">
            <v>S1</v>
          </cell>
          <cell r="E665">
            <v>338</v>
          </cell>
          <cell r="F665">
            <v>1</v>
          </cell>
          <cell r="G665">
            <v>3.85</v>
          </cell>
          <cell r="H665">
            <v>-350</v>
          </cell>
          <cell r="I665">
            <v>-1347.5</v>
          </cell>
          <cell r="J665">
            <v>19991031</v>
          </cell>
          <cell r="K665" t="str">
            <v>1140306003</v>
          </cell>
          <cell r="L665" t="str">
            <v>6210402006</v>
          </cell>
          <cell r="M665" t="str">
            <v>9100000008</v>
          </cell>
        </row>
        <row r="666">
          <cell r="A666" t="str">
            <v>TO12</v>
          </cell>
          <cell r="B666">
            <v>3103010106</v>
          </cell>
          <cell r="C666" t="str">
            <v>ROUND UP FULL</v>
          </cell>
          <cell r="D666" t="str">
            <v>S1</v>
          </cell>
          <cell r="E666">
            <v>339</v>
          </cell>
          <cell r="F666">
            <v>1</v>
          </cell>
          <cell r="G666">
            <v>3.85</v>
          </cell>
          <cell r="H666">
            <v>-260</v>
          </cell>
          <cell r="I666">
            <v>-1001</v>
          </cell>
          <cell r="J666">
            <v>19991031</v>
          </cell>
          <cell r="K666" t="str">
            <v>1140306003</v>
          </cell>
          <cell r="L666" t="str">
            <v>6210402006</v>
          </cell>
          <cell r="M666" t="str">
            <v>9100000008</v>
          </cell>
        </row>
        <row r="667">
          <cell r="A667" t="str">
            <v>TZ01</v>
          </cell>
          <cell r="B667">
            <v>3103010106</v>
          </cell>
          <cell r="C667" t="str">
            <v>ROUND UP FULL</v>
          </cell>
          <cell r="D667" t="str">
            <v>66</v>
          </cell>
          <cell r="E667">
            <v>849</v>
          </cell>
          <cell r="F667">
            <v>1</v>
          </cell>
          <cell r="G667">
            <v>3.85</v>
          </cell>
          <cell r="H667">
            <v>-330</v>
          </cell>
          <cell r="I667">
            <v>-1270.5</v>
          </cell>
          <cell r="J667">
            <v>19991031</v>
          </cell>
          <cell r="K667" t="str">
            <v>1140306003</v>
          </cell>
          <cell r="L667" t="str">
            <v>6210402006</v>
          </cell>
        </row>
        <row r="668">
          <cell r="A668" t="str">
            <v>T008</v>
          </cell>
          <cell r="B668">
            <v>3103010106</v>
          </cell>
          <cell r="C668" t="str">
            <v>ROUND UP FULL</v>
          </cell>
          <cell r="D668" t="str">
            <v>E1</v>
          </cell>
          <cell r="E668">
            <v>342</v>
          </cell>
          <cell r="F668">
            <v>1</v>
          </cell>
          <cell r="G668">
            <v>1E-4</v>
          </cell>
          <cell r="H668">
            <v>-375</v>
          </cell>
          <cell r="I668">
            <v>-3.7499999999999999E-2</v>
          </cell>
          <cell r="J668">
            <v>19991013</v>
          </cell>
          <cell r="K668" t="str">
            <v>1140327003</v>
          </cell>
          <cell r="L668" t="str">
            <v>6210402005</v>
          </cell>
          <cell r="M668" t="str">
            <v>9100000031</v>
          </cell>
        </row>
        <row r="669">
          <cell r="A669" t="str">
            <v>P003</v>
          </cell>
          <cell r="B669">
            <v>3103010106</v>
          </cell>
          <cell r="C669" t="str">
            <v>ROUND UP FULL</v>
          </cell>
          <cell r="D669" t="str">
            <v>Q1</v>
          </cell>
          <cell r="E669">
            <v>171</v>
          </cell>
          <cell r="F669">
            <v>3</v>
          </cell>
          <cell r="G669">
            <v>4.2</v>
          </cell>
          <cell r="H669">
            <v>-50</v>
          </cell>
          <cell r="I669">
            <v>-210</v>
          </cell>
          <cell r="J669">
            <v>19991031</v>
          </cell>
          <cell r="K669" t="str">
            <v>1140335003</v>
          </cell>
          <cell r="L669" t="str">
            <v>6210402015</v>
          </cell>
          <cell r="M669" t="str">
            <v>9100000015</v>
          </cell>
        </row>
        <row r="670">
          <cell r="A670" t="str">
            <v>T008</v>
          </cell>
          <cell r="B670">
            <v>3103010106</v>
          </cell>
          <cell r="C670" t="str">
            <v>ROUND UP FULL</v>
          </cell>
          <cell r="D670" t="str">
            <v>E1</v>
          </cell>
          <cell r="E670">
            <v>357</v>
          </cell>
          <cell r="F670">
            <v>1</v>
          </cell>
          <cell r="G670">
            <v>1E-4</v>
          </cell>
          <cell r="H670">
            <v>-75</v>
          </cell>
          <cell r="I670">
            <v>-7.5000000000000006E-3</v>
          </cell>
          <cell r="J670">
            <v>19991027</v>
          </cell>
          <cell r="K670" t="str">
            <v>5110201035</v>
          </cell>
          <cell r="L670" t="str">
            <v>6210402014</v>
          </cell>
          <cell r="M670" t="str">
            <v>9100000013</v>
          </cell>
        </row>
        <row r="671">
          <cell r="A671" t="str">
            <v>T008</v>
          </cell>
          <cell r="B671">
            <v>3103010106</v>
          </cell>
          <cell r="C671" t="str">
            <v>ROUND UP FULL</v>
          </cell>
          <cell r="D671" t="str">
            <v>E1</v>
          </cell>
          <cell r="E671">
            <v>358</v>
          </cell>
          <cell r="F671">
            <v>1</v>
          </cell>
          <cell r="G671">
            <v>1E-4</v>
          </cell>
          <cell r="H671">
            <v>-75</v>
          </cell>
          <cell r="I671">
            <v>-7.5000000000000006E-3</v>
          </cell>
          <cell r="J671">
            <v>19991027</v>
          </cell>
          <cell r="K671" t="str">
            <v>5110201035</v>
          </cell>
          <cell r="L671" t="str">
            <v>6210402014</v>
          </cell>
          <cell r="M671" t="str">
            <v>9100000013</v>
          </cell>
        </row>
        <row r="672">
          <cell r="A672" t="str">
            <v>T008</v>
          </cell>
          <cell r="B672">
            <v>3103010106</v>
          </cell>
          <cell r="C672" t="str">
            <v>ROUND UP FULL</v>
          </cell>
          <cell r="D672" t="str">
            <v>E1</v>
          </cell>
          <cell r="E672">
            <v>367</v>
          </cell>
          <cell r="F672">
            <v>1</v>
          </cell>
          <cell r="G672">
            <v>1E-4</v>
          </cell>
          <cell r="H672">
            <v>-75</v>
          </cell>
          <cell r="I672">
            <v>-7.5000000000000006E-3</v>
          </cell>
          <cell r="J672">
            <v>19991027</v>
          </cell>
          <cell r="K672" t="str">
            <v>5110201035</v>
          </cell>
          <cell r="L672" t="str">
            <v>6210402014</v>
          </cell>
          <cell r="M672" t="str">
            <v>9100000013</v>
          </cell>
        </row>
        <row r="673">
          <cell r="A673" t="str">
            <v>T008</v>
          </cell>
          <cell r="B673">
            <v>3103010106</v>
          </cell>
          <cell r="C673" t="str">
            <v>ROUND UP FULL</v>
          </cell>
          <cell r="D673" t="str">
            <v>E1</v>
          </cell>
          <cell r="E673">
            <v>403</v>
          </cell>
          <cell r="F673">
            <v>1</v>
          </cell>
          <cell r="G673">
            <v>1E-4</v>
          </cell>
          <cell r="H673">
            <v>-51</v>
          </cell>
          <cell r="I673">
            <v>-5.1000000000000004E-3</v>
          </cell>
          <cell r="J673">
            <v>19991031</v>
          </cell>
          <cell r="K673" t="str">
            <v>5110201035</v>
          </cell>
          <cell r="L673" t="str">
            <v>6210402014</v>
          </cell>
          <cell r="M673" t="str">
            <v>9100000013</v>
          </cell>
        </row>
        <row r="674">
          <cell r="A674" t="str">
            <v>T008</v>
          </cell>
          <cell r="B674">
            <v>3103010106</v>
          </cell>
          <cell r="C674" t="str">
            <v>ROUND UP FULL</v>
          </cell>
          <cell r="D674" t="str">
            <v>E1</v>
          </cell>
          <cell r="E674">
            <v>404</v>
          </cell>
          <cell r="F674">
            <v>1</v>
          </cell>
          <cell r="G674">
            <v>1E-4</v>
          </cell>
          <cell r="H674">
            <v>-51</v>
          </cell>
          <cell r="I674">
            <v>-5.1000000000000004E-3</v>
          </cell>
          <cell r="J674">
            <v>19991031</v>
          </cell>
          <cell r="K674" t="str">
            <v>5110201035</v>
          </cell>
          <cell r="L674" t="str">
            <v>6210402014</v>
          </cell>
          <cell r="M674" t="str">
            <v>9100000013</v>
          </cell>
        </row>
        <row r="675">
          <cell r="A675" t="str">
            <v>T008</v>
          </cell>
          <cell r="B675">
            <v>3103010106</v>
          </cell>
          <cell r="C675" t="str">
            <v>ROUND UP FULL</v>
          </cell>
          <cell r="D675" t="str">
            <v>E1</v>
          </cell>
          <cell r="E675">
            <v>411</v>
          </cell>
          <cell r="F675">
            <v>1</v>
          </cell>
          <cell r="G675">
            <v>1E-4</v>
          </cell>
          <cell r="H675">
            <v>-5</v>
          </cell>
          <cell r="I675">
            <v>-5.0000000000000001E-4</v>
          </cell>
          <cell r="J675">
            <v>19991031</v>
          </cell>
          <cell r="K675" t="str">
            <v>5110201035</v>
          </cell>
          <cell r="L675" t="str">
            <v>6210402014</v>
          </cell>
          <cell r="M675" t="str">
            <v>9100000013</v>
          </cell>
        </row>
        <row r="676">
          <cell r="A676" t="str">
            <v>T008</v>
          </cell>
          <cell r="B676">
            <v>3103010106</v>
          </cell>
          <cell r="C676" t="str">
            <v>ROUND UP FULL</v>
          </cell>
          <cell r="D676" t="str">
            <v>E1</v>
          </cell>
          <cell r="E676">
            <v>412</v>
          </cell>
          <cell r="F676">
            <v>1</v>
          </cell>
          <cell r="G676">
            <v>1E-4</v>
          </cell>
          <cell r="H676">
            <v>-5</v>
          </cell>
          <cell r="I676">
            <v>-5.0000000000000001E-4</v>
          </cell>
          <cell r="J676">
            <v>19991031</v>
          </cell>
          <cell r="K676" t="str">
            <v>5110201035</v>
          </cell>
          <cell r="L676" t="str">
            <v>6210402014</v>
          </cell>
          <cell r="M676" t="str">
            <v>9100000013</v>
          </cell>
        </row>
        <row r="677">
          <cell r="A677" t="str">
            <v>T008</v>
          </cell>
          <cell r="B677">
            <v>3103010106</v>
          </cell>
          <cell r="C677" t="str">
            <v>ROUND UP FULL</v>
          </cell>
          <cell r="D677" t="str">
            <v>E1</v>
          </cell>
          <cell r="E677">
            <v>413</v>
          </cell>
          <cell r="F677">
            <v>1</v>
          </cell>
          <cell r="G677">
            <v>1E-4</v>
          </cell>
          <cell r="H677">
            <v>-5</v>
          </cell>
          <cell r="I677">
            <v>-5.0000000000000001E-4</v>
          </cell>
          <cell r="J677">
            <v>19991031</v>
          </cell>
          <cell r="K677" t="str">
            <v>5110201035</v>
          </cell>
          <cell r="L677" t="str">
            <v>6210402014</v>
          </cell>
          <cell r="M677" t="str">
            <v>9100000013</v>
          </cell>
        </row>
        <row r="678">
          <cell r="A678" t="str">
            <v>MD03</v>
          </cell>
          <cell r="B678">
            <v>3103010110</v>
          </cell>
          <cell r="C678" t="str">
            <v>BRODAL</v>
          </cell>
          <cell r="D678" t="str">
            <v>63</v>
          </cell>
          <cell r="E678">
            <v>619</v>
          </cell>
          <cell r="F678">
            <v>5</v>
          </cell>
          <cell r="G678">
            <v>67</v>
          </cell>
          <cell r="H678">
            <v>-53</v>
          </cell>
          <cell r="I678">
            <v>-3551</v>
          </cell>
          <cell r="J678">
            <v>19991031</v>
          </cell>
          <cell r="K678" t="str">
            <v>1140303003</v>
          </cell>
          <cell r="L678" t="str">
            <v>6210402003</v>
          </cell>
        </row>
        <row r="679">
          <cell r="A679" t="str">
            <v>MF32</v>
          </cell>
          <cell r="B679">
            <v>3103010116</v>
          </cell>
          <cell r="C679" t="str">
            <v>METSULFURON METIL 50%</v>
          </cell>
          <cell r="D679" t="str">
            <v>61</v>
          </cell>
          <cell r="E679">
            <v>639</v>
          </cell>
          <cell r="F679">
            <v>2</v>
          </cell>
          <cell r="G679">
            <v>9.7000000000000003E-2</v>
          </cell>
          <cell r="H679">
            <v>-0.39</v>
          </cell>
          <cell r="I679">
            <v>-3.7830000000000003E-2</v>
          </cell>
          <cell r="J679">
            <v>19991031</v>
          </cell>
          <cell r="K679" t="str">
            <v>1140301003</v>
          </cell>
          <cell r="L679" t="str">
            <v>6210402001</v>
          </cell>
        </row>
        <row r="680">
          <cell r="A680" t="str">
            <v>EA03</v>
          </cell>
          <cell r="B680">
            <v>3103010116</v>
          </cell>
          <cell r="C680" t="str">
            <v>METSULFURON METIL 50%</v>
          </cell>
          <cell r="D680" t="str">
            <v>66</v>
          </cell>
          <cell r="E680">
            <v>861</v>
          </cell>
          <cell r="F680">
            <v>1</v>
          </cell>
          <cell r="G680">
            <v>72.84</v>
          </cell>
          <cell r="H680">
            <v>-0.35</v>
          </cell>
          <cell r="I680">
            <v>-25.494</v>
          </cell>
          <cell r="J680">
            <v>19991031</v>
          </cell>
          <cell r="K680" t="str">
            <v>1140306003</v>
          </cell>
          <cell r="L680" t="str">
            <v>6210402006</v>
          </cell>
        </row>
        <row r="681">
          <cell r="A681" t="str">
            <v>P023</v>
          </cell>
          <cell r="B681">
            <v>3104010008</v>
          </cell>
          <cell r="C681" t="str">
            <v>CYPERMETRINA 25%</v>
          </cell>
          <cell r="D681" t="str">
            <v>B1</v>
          </cell>
          <cell r="E681">
            <v>259</v>
          </cell>
          <cell r="F681">
            <v>2</v>
          </cell>
          <cell r="G681">
            <v>7</v>
          </cell>
          <cell r="H681">
            <v>-12</v>
          </cell>
          <cell r="I681">
            <v>-84</v>
          </cell>
          <cell r="J681">
            <v>19991030</v>
          </cell>
          <cell r="K681" t="str">
            <v>1140301004</v>
          </cell>
          <cell r="L681" t="str">
            <v>6210403001</v>
          </cell>
          <cell r="M681" t="str">
            <v>9100000001</v>
          </cell>
        </row>
        <row r="682">
          <cell r="A682" t="str">
            <v>P023</v>
          </cell>
          <cell r="B682">
            <v>3104010008</v>
          </cell>
          <cell r="C682" t="str">
            <v>CYPERMETRINA 25%</v>
          </cell>
          <cell r="D682" t="str">
            <v>B1</v>
          </cell>
          <cell r="E682">
            <v>260</v>
          </cell>
          <cell r="F682">
            <v>2</v>
          </cell>
          <cell r="G682">
            <v>7</v>
          </cell>
          <cell r="H682">
            <v>-20.5</v>
          </cell>
          <cell r="I682">
            <v>-143.5</v>
          </cell>
          <cell r="J682">
            <v>19991030</v>
          </cell>
          <cell r="K682" t="str">
            <v>1140301004</v>
          </cell>
          <cell r="L682" t="str">
            <v>6210403001</v>
          </cell>
          <cell r="M682" t="str">
            <v>9100000001</v>
          </cell>
        </row>
        <row r="683">
          <cell r="A683" t="str">
            <v>P023</v>
          </cell>
          <cell r="B683">
            <v>3104010008</v>
          </cell>
          <cell r="C683" t="str">
            <v>CYPERMETRINA 25%</v>
          </cell>
          <cell r="D683" t="str">
            <v>B1</v>
          </cell>
          <cell r="E683">
            <v>261</v>
          </cell>
          <cell r="F683">
            <v>2</v>
          </cell>
          <cell r="G683">
            <v>7</v>
          </cell>
          <cell r="H683">
            <v>-8.5</v>
          </cell>
          <cell r="I683">
            <v>-59.5</v>
          </cell>
          <cell r="J683">
            <v>19991030</v>
          </cell>
          <cell r="K683" t="str">
            <v>1140301004</v>
          </cell>
          <cell r="L683" t="str">
            <v>6210403001</v>
          </cell>
          <cell r="M683" t="str">
            <v>9100000001</v>
          </cell>
        </row>
        <row r="684">
          <cell r="A684" t="str">
            <v>P023</v>
          </cell>
          <cell r="B684">
            <v>3104010008</v>
          </cell>
          <cell r="C684" t="str">
            <v>CYPERMETRINA 25%</v>
          </cell>
          <cell r="D684" t="str">
            <v>B1</v>
          </cell>
          <cell r="E684">
            <v>262</v>
          </cell>
          <cell r="F684">
            <v>2</v>
          </cell>
          <cell r="G684">
            <v>7</v>
          </cell>
          <cell r="H684">
            <v>-5.2</v>
          </cell>
          <cell r="I684">
            <v>-36.4</v>
          </cell>
          <cell r="J684">
            <v>19991030</v>
          </cell>
          <cell r="K684" t="str">
            <v>1140301004</v>
          </cell>
          <cell r="L684" t="str">
            <v>6210403001</v>
          </cell>
          <cell r="M684" t="str">
            <v>9100000001</v>
          </cell>
        </row>
        <row r="685">
          <cell r="A685" t="str">
            <v>P023</v>
          </cell>
          <cell r="B685">
            <v>3104010008</v>
          </cell>
          <cell r="C685" t="str">
            <v>CYPERMETRINA 25%</v>
          </cell>
          <cell r="D685" t="str">
            <v>B1</v>
          </cell>
          <cell r="E685">
            <v>263</v>
          </cell>
          <cell r="F685">
            <v>2</v>
          </cell>
          <cell r="G685">
            <v>7</v>
          </cell>
          <cell r="H685">
            <v>-0.8</v>
          </cell>
          <cell r="I685">
            <v>-5.6000000000000005</v>
          </cell>
          <cell r="J685">
            <v>19991030</v>
          </cell>
          <cell r="K685" t="str">
            <v>1140301004</v>
          </cell>
          <cell r="L685" t="str">
            <v>6210403001</v>
          </cell>
          <cell r="M685" t="str">
            <v>9100000001</v>
          </cell>
        </row>
        <row r="686">
          <cell r="A686" t="str">
            <v>P023</v>
          </cell>
          <cell r="B686">
            <v>3104010008</v>
          </cell>
          <cell r="C686" t="str">
            <v>CYPERMETRINA 25%</v>
          </cell>
          <cell r="D686" t="str">
            <v>B1</v>
          </cell>
          <cell r="E686">
            <v>264</v>
          </cell>
          <cell r="F686">
            <v>2</v>
          </cell>
          <cell r="G686">
            <v>7</v>
          </cell>
          <cell r="H686">
            <v>-3.5</v>
          </cell>
          <cell r="I686">
            <v>-24.5</v>
          </cell>
          <cell r="J686">
            <v>19991030</v>
          </cell>
          <cell r="K686" t="str">
            <v>1140301004</v>
          </cell>
          <cell r="L686" t="str">
            <v>6210403001</v>
          </cell>
          <cell r="M686" t="str">
            <v>9100000001</v>
          </cell>
        </row>
        <row r="687">
          <cell r="A687" t="str">
            <v>MD01</v>
          </cell>
          <cell r="B687">
            <v>3104010008</v>
          </cell>
          <cell r="C687" t="str">
            <v>CYPERMETRINA 25%</v>
          </cell>
          <cell r="D687" t="str">
            <v>63</v>
          </cell>
          <cell r="E687">
            <v>620</v>
          </cell>
          <cell r="F687">
            <v>2</v>
          </cell>
          <cell r="G687">
            <v>5.5</v>
          </cell>
          <cell r="H687">
            <v>-24</v>
          </cell>
          <cell r="I687">
            <v>-132</v>
          </cell>
          <cell r="J687">
            <v>19991031</v>
          </cell>
          <cell r="K687" t="str">
            <v>1140303004</v>
          </cell>
          <cell r="L687" t="str">
            <v>6210403003</v>
          </cell>
        </row>
        <row r="688">
          <cell r="A688" t="str">
            <v>MD03</v>
          </cell>
          <cell r="B688">
            <v>3104010008</v>
          </cell>
          <cell r="C688" t="str">
            <v>CYPERMETRINA 25%</v>
          </cell>
          <cell r="D688" t="str">
            <v>63</v>
          </cell>
          <cell r="E688">
            <v>619</v>
          </cell>
          <cell r="F688">
            <v>4</v>
          </cell>
          <cell r="G688">
            <v>5.5</v>
          </cell>
          <cell r="H688">
            <v>-39</v>
          </cell>
          <cell r="I688">
            <v>-214.5</v>
          </cell>
          <cell r="J688">
            <v>19991031</v>
          </cell>
          <cell r="K688" t="str">
            <v>1140303004</v>
          </cell>
          <cell r="L688" t="str">
            <v>6210403003</v>
          </cell>
        </row>
        <row r="689">
          <cell r="A689" t="str">
            <v>MF09</v>
          </cell>
          <cell r="B689">
            <v>3104010008</v>
          </cell>
          <cell r="C689" t="str">
            <v>CYPERMETRINA 25%</v>
          </cell>
          <cell r="D689" t="str">
            <v>63</v>
          </cell>
          <cell r="E689">
            <v>649</v>
          </cell>
          <cell r="F689">
            <v>1</v>
          </cell>
          <cell r="G689">
            <v>5.5</v>
          </cell>
          <cell r="H689">
            <v>-31.52</v>
          </cell>
          <cell r="I689">
            <v>-173.35999999999999</v>
          </cell>
          <cell r="J689">
            <v>19991031</v>
          </cell>
          <cell r="K689" t="str">
            <v>1140303004</v>
          </cell>
          <cell r="L689" t="str">
            <v>6210403003</v>
          </cell>
        </row>
        <row r="690">
          <cell r="A690" t="str">
            <v>MF23</v>
          </cell>
          <cell r="B690">
            <v>3104010008</v>
          </cell>
          <cell r="C690" t="str">
            <v>CYPERMETRINA 25%</v>
          </cell>
          <cell r="D690" t="str">
            <v>63</v>
          </cell>
          <cell r="E690">
            <v>631</v>
          </cell>
          <cell r="F690">
            <v>1</v>
          </cell>
          <cell r="G690">
            <v>7</v>
          </cell>
          <cell r="H690">
            <v>-101.34</v>
          </cell>
          <cell r="I690">
            <v>-709.38</v>
          </cell>
          <cell r="J690">
            <v>19991031</v>
          </cell>
          <cell r="K690" t="str">
            <v>1140303004</v>
          </cell>
          <cell r="L690" t="str">
            <v>6210403003</v>
          </cell>
        </row>
        <row r="691">
          <cell r="A691" t="str">
            <v>MF28</v>
          </cell>
          <cell r="B691">
            <v>3104010008</v>
          </cell>
          <cell r="C691" t="str">
            <v>CYPERMETRINA 25%</v>
          </cell>
          <cell r="D691" t="str">
            <v>63</v>
          </cell>
          <cell r="E691">
            <v>641</v>
          </cell>
          <cell r="F691">
            <v>1</v>
          </cell>
          <cell r="G691">
            <v>6.1890000000000001</v>
          </cell>
          <cell r="H691">
            <v>-14.4</v>
          </cell>
          <cell r="I691">
            <v>-89.121600000000001</v>
          </cell>
          <cell r="J691">
            <v>19991031</v>
          </cell>
          <cell r="K691" t="str">
            <v>1140303004</v>
          </cell>
          <cell r="L691" t="str">
            <v>6210403003</v>
          </cell>
        </row>
        <row r="692">
          <cell r="A692" t="str">
            <v>MF29</v>
          </cell>
          <cell r="B692">
            <v>3104010008</v>
          </cell>
          <cell r="C692" t="str">
            <v>CYPERMETRINA 25%</v>
          </cell>
          <cell r="D692" t="str">
            <v>63</v>
          </cell>
          <cell r="E692">
            <v>636</v>
          </cell>
          <cell r="F692">
            <v>1</v>
          </cell>
          <cell r="G692">
            <v>6.1890000000000001</v>
          </cell>
          <cell r="H692">
            <v>-28.56</v>
          </cell>
          <cell r="I692">
            <v>-176.75783999999999</v>
          </cell>
          <cell r="J692">
            <v>19991031</v>
          </cell>
          <cell r="K692" t="str">
            <v>1140303004</v>
          </cell>
          <cell r="L692" t="str">
            <v>6210403003</v>
          </cell>
        </row>
        <row r="693">
          <cell r="A693" t="str">
            <v>MF32</v>
          </cell>
          <cell r="B693">
            <v>3104010008</v>
          </cell>
          <cell r="C693" t="str">
            <v>CYPERMETRINA 25%</v>
          </cell>
          <cell r="D693" t="str">
            <v>63</v>
          </cell>
          <cell r="E693">
            <v>640</v>
          </cell>
          <cell r="F693">
            <v>1</v>
          </cell>
          <cell r="G693">
            <v>2.4</v>
          </cell>
          <cell r="H693">
            <v>-39</v>
          </cell>
          <cell r="I693">
            <v>-93.6</v>
          </cell>
          <cell r="J693">
            <v>19991031</v>
          </cell>
          <cell r="K693" t="str">
            <v>1140303004</v>
          </cell>
          <cell r="L693" t="str">
            <v>6210403003</v>
          </cell>
        </row>
        <row r="694">
          <cell r="A694" t="str">
            <v>MF33</v>
          </cell>
          <cell r="B694">
            <v>3104010008</v>
          </cell>
          <cell r="C694" t="str">
            <v>CYPERMETRINA 25%</v>
          </cell>
          <cell r="D694" t="str">
            <v>63</v>
          </cell>
          <cell r="E694">
            <v>647</v>
          </cell>
          <cell r="F694">
            <v>1</v>
          </cell>
          <cell r="G694">
            <v>5.2409999999999997</v>
          </cell>
          <cell r="H694">
            <v>-16</v>
          </cell>
          <cell r="I694">
            <v>-83.855999999999995</v>
          </cell>
          <cell r="J694">
            <v>19991031</v>
          </cell>
          <cell r="K694" t="str">
            <v>1140303004</v>
          </cell>
          <cell r="L694" t="str">
            <v>6210403003</v>
          </cell>
        </row>
        <row r="695">
          <cell r="A695" t="str">
            <v>MF34</v>
          </cell>
          <cell r="B695">
            <v>3104010008</v>
          </cell>
          <cell r="C695" t="str">
            <v>CYPERMETRINA 25%</v>
          </cell>
          <cell r="D695" t="str">
            <v>63</v>
          </cell>
          <cell r="E695">
            <v>646</v>
          </cell>
          <cell r="F695">
            <v>1</v>
          </cell>
          <cell r="G695">
            <v>2.4</v>
          </cell>
          <cell r="H695">
            <v>-17.09</v>
          </cell>
          <cell r="I695">
            <v>-41.015999999999998</v>
          </cell>
          <cell r="J695">
            <v>19991031</v>
          </cell>
          <cell r="K695" t="str">
            <v>1140303004</v>
          </cell>
          <cell r="L695" t="str">
            <v>6210403003</v>
          </cell>
        </row>
        <row r="696">
          <cell r="A696" t="str">
            <v>MF35</v>
          </cell>
          <cell r="B696">
            <v>3104010008</v>
          </cell>
          <cell r="C696" t="str">
            <v>CYPERMETRINA 25%</v>
          </cell>
          <cell r="D696" t="str">
            <v>63</v>
          </cell>
          <cell r="E696">
            <v>645</v>
          </cell>
          <cell r="F696">
            <v>1</v>
          </cell>
          <cell r="G696">
            <v>6.1890000000000001</v>
          </cell>
          <cell r="H696">
            <v>-22.2</v>
          </cell>
          <cell r="I696">
            <v>-137.39580000000001</v>
          </cell>
          <cell r="J696">
            <v>19991031</v>
          </cell>
          <cell r="K696" t="str">
            <v>1140303004</v>
          </cell>
          <cell r="L696" t="str">
            <v>6210403003</v>
          </cell>
        </row>
        <row r="697">
          <cell r="A697" t="str">
            <v>MF39</v>
          </cell>
          <cell r="B697">
            <v>3104010008</v>
          </cell>
          <cell r="C697" t="str">
            <v>CYPERMETRINA 25%</v>
          </cell>
          <cell r="D697" t="str">
            <v>63</v>
          </cell>
          <cell r="E697">
            <v>634</v>
          </cell>
          <cell r="F697">
            <v>2</v>
          </cell>
          <cell r="G697">
            <v>5.2409999999999997</v>
          </cell>
          <cell r="H697">
            <v>-21.6</v>
          </cell>
          <cell r="I697">
            <v>-113.2056</v>
          </cell>
          <cell r="J697">
            <v>19991031</v>
          </cell>
          <cell r="K697" t="str">
            <v>1140303004</v>
          </cell>
          <cell r="L697" t="str">
            <v>6210403003</v>
          </cell>
        </row>
        <row r="698">
          <cell r="A698" t="str">
            <v>P012</v>
          </cell>
          <cell r="B698">
            <v>3104010008</v>
          </cell>
          <cell r="C698" t="str">
            <v>CYPERMETRINA 25%</v>
          </cell>
          <cell r="D698" t="str">
            <v>N1</v>
          </cell>
          <cell r="E698">
            <v>324</v>
          </cell>
          <cell r="F698">
            <v>2</v>
          </cell>
          <cell r="G698">
            <v>4.0609999999999999</v>
          </cell>
          <cell r="H698">
            <v>-5</v>
          </cell>
          <cell r="I698">
            <v>-20.305</v>
          </cell>
          <cell r="J698">
            <v>19991031</v>
          </cell>
          <cell r="K698" t="str">
            <v>1140303004</v>
          </cell>
          <cell r="L698" t="str">
            <v>6210403003</v>
          </cell>
          <cell r="M698" t="str">
            <v>9100000003</v>
          </cell>
        </row>
        <row r="699">
          <cell r="A699" t="str">
            <v>P012</v>
          </cell>
          <cell r="B699">
            <v>3104010008</v>
          </cell>
          <cell r="C699" t="str">
            <v>CYPERMETRINA 25%</v>
          </cell>
          <cell r="D699" t="str">
            <v>N1</v>
          </cell>
          <cell r="E699">
            <v>326</v>
          </cell>
          <cell r="F699">
            <v>3</v>
          </cell>
          <cell r="G699">
            <v>4.0609999999999999</v>
          </cell>
          <cell r="H699">
            <v>-3</v>
          </cell>
          <cell r="I699">
            <v>-12.183</v>
          </cell>
          <cell r="J699">
            <v>19991031</v>
          </cell>
          <cell r="K699" t="str">
            <v>1140303004</v>
          </cell>
          <cell r="L699" t="str">
            <v>6210403003</v>
          </cell>
          <cell r="M699" t="str">
            <v>9100000003</v>
          </cell>
        </row>
        <row r="700">
          <cell r="A700" t="str">
            <v>P012</v>
          </cell>
          <cell r="B700">
            <v>3104010008</v>
          </cell>
          <cell r="C700" t="str">
            <v>CYPERMETRINA 25%</v>
          </cell>
          <cell r="D700" t="str">
            <v>N1</v>
          </cell>
          <cell r="E700">
            <v>327</v>
          </cell>
          <cell r="F700">
            <v>1</v>
          </cell>
          <cell r="G700">
            <v>4.0609999999999999</v>
          </cell>
          <cell r="H700">
            <v>-5</v>
          </cell>
          <cell r="I700">
            <v>-20.305</v>
          </cell>
          <cell r="J700">
            <v>19991031</v>
          </cell>
          <cell r="K700" t="str">
            <v>1140303004</v>
          </cell>
          <cell r="L700" t="str">
            <v>6210403003</v>
          </cell>
          <cell r="M700" t="str">
            <v>9100000003</v>
          </cell>
        </row>
        <row r="701">
          <cell r="A701" t="str">
            <v>P012</v>
          </cell>
          <cell r="B701">
            <v>3104010008</v>
          </cell>
          <cell r="C701" t="str">
            <v>CYPERMETRINA 25%</v>
          </cell>
          <cell r="D701" t="str">
            <v>N1</v>
          </cell>
          <cell r="E701">
            <v>330</v>
          </cell>
          <cell r="F701">
            <v>2</v>
          </cell>
          <cell r="G701">
            <v>4.0609999999999999</v>
          </cell>
          <cell r="H701">
            <v>-7</v>
          </cell>
          <cell r="I701">
            <v>-28.427</v>
          </cell>
          <cell r="J701">
            <v>19991031</v>
          </cell>
          <cell r="K701" t="str">
            <v>1140303004</v>
          </cell>
          <cell r="L701" t="str">
            <v>6210403003</v>
          </cell>
          <cell r="M701" t="str">
            <v>9100000003</v>
          </cell>
        </row>
        <row r="702">
          <cell r="A702" t="str">
            <v>P012</v>
          </cell>
          <cell r="B702">
            <v>3104010008</v>
          </cell>
          <cell r="C702" t="str">
            <v>CYPERMETRINA 25%</v>
          </cell>
          <cell r="D702" t="str">
            <v>N1</v>
          </cell>
          <cell r="E702">
            <v>331</v>
          </cell>
          <cell r="F702">
            <v>2</v>
          </cell>
          <cell r="G702">
            <v>4.0609999999999999</v>
          </cell>
          <cell r="H702">
            <v>-9.1999999999999993</v>
          </cell>
          <cell r="I702">
            <v>-37.361199999999997</v>
          </cell>
          <cell r="J702">
            <v>19991031</v>
          </cell>
          <cell r="K702" t="str">
            <v>1140303004</v>
          </cell>
          <cell r="L702" t="str">
            <v>6210403003</v>
          </cell>
          <cell r="M702" t="str">
            <v>9100000003</v>
          </cell>
        </row>
        <row r="703">
          <cell r="A703" t="str">
            <v>P014</v>
          </cell>
          <cell r="B703">
            <v>3104010008</v>
          </cell>
          <cell r="C703" t="str">
            <v>CYPERMETRINA 25%</v>
          </cell>
          <cell r="D703" t="str">
            <v>S1</v>
          </cell>
          <cell r="E703">
            <v>289</v>
          </cell>
          <cell r="F703">
            <v>4</v>
          </cell>
          <cell r="G703">
            <v>7</v>
          </cell>
          <cell r="H703">
            <v>-18</v>
          </cell>
          <cell r="I703">
            <v>-126</v>
          </cell>
          <cell r="J703">
            <v>19991031</v>
          </cell>
          <cell r="K703" t="str">
            <v>1140303004</v>
          </cell>
          <cell r="L703" t="str">
            <v>6210403003</v>
          </cell>
          <cell r="M703" t="str">
            <v>9100000003</v>
          </cell>
        </row>
        <row r="704">
          <cell r="A704" t="str">
            <v>P014</v>
          </cell>
          <cell r="B704">
            <v>3104010008</v>
          </cell>
          <cell r="C704" t="str">
            <v>CYPERMETRINA 25%</v>
          </cell>
          <cell r="D704" t="str">
            <v>S1</v>
          </cell>
          <cell r="E704">
            <v>290</v>
          </cell>
          <cell r="F704">
            <v>4</v>
          </cell>
          <cell r="G704">
            <v>7</v>
          </cell>
          <cell r="H704">
            <v>-18</v>
          </cell>
          <cell r="I704">
            <v>-126</v>
          </cell>
          <cell r="J704">
            <v>19991031</v>
          </cell>
          <cell r="K704" t="str">
            <v>1140303004</v>
          </cell>
          <cell r="L704" t="str">
            <v>6210403003</v>
          </cell>
          <cell r="M704" t="str">
            <v>9100000003</v>
          </cell>
        </row>
        <row r="705">
          <cell r="A705" t="str">
            <v>P014</v>
          </cell>
          <cell r="B705">
            <v>3104010008</v>
          </cell>
          <cell r="C705" t="str">
            <v>CYPERMETRINA 25%</v>
          </cell>
          <cell r="D705" t="str">
            <v>S1</v>
          </cell>
          <cell r="E705">
            <v>293</v>
          </cell>
          <cell r="F705">
            <v>3</v>
          </cell>
          <cell r="G705">
            <v>7</v>
          </cell>
          <cell r="H705">
            <v>-14</v>
          </cell>
          <cell r="I705">
            <v>-98</v>
          </cell>
          <cell r="J705">
            <v>19991031</v>
          </cell>
          <cell r="K705" t="str">
            <v>1140303004</v>
          </cell>
          <cell r="L705" t="str">
            <v>6210403003</v>
          </cell>
          <cell r="M705" t="str">
            <v>9100000003</v>
          </cell>
        </row>
        <row r="706">
          <cell r="A706" t="str">
            <v>P014</v>
          </cell>
          <cell r="B706">
            <v>3104010008</v>
          </cell>
          <cell r="C706" t="str">
            <v>CYPERMETRINA 25%</v>
          </cell>
          <cell r="D706" t="str">
            <v>S1</v>
          </cell>
          <cell r="E706">
            <v>294</v>
          </cell>
          <cell r="F706">
            <v>3</v>
          </cell>
          <cell r="G706">
            <v>7</v>
          </cell>
          <cell r="H706">
            <v>-18</v>
          </cell>
          <cell r="I706">
            <v>-126</v>
          </cell>
          <cell r="J706">
            <v>19991031</v>
          </cell>
          <cell r="K706" t="str">
            <v>1140303004</v>
          </cell>
          <cell r="L706" t="str">
            <v>6210403003</v>
          </cell>
          <cell r="M706" t="str">
            <v>9100000003</v>
          </cell>
        </row>
        <row r="707">
          <cell r="A707" t="str">
            <v>P014</v>
          </cell>
          <cell r="B707">
            <v>3104010008</v>
          </cell>
          <cell r="C707" t="str">
            <v>CYPERMETRINA 25%</v>
          </cell>
          <cell r="D707" t="str">
            <v>S1</v>
          </cell>
          <cell r="E707">
            <v>295</v>
          </cell>
          <cell r="F707">
            <v>2</v>
          </cell>
          <cell r="G707">
            <v>7</v>
          </cell>
          <cell r="H707">
            <v>-4</v>
          </cell>
          <cell r="I707">
            <v>-28</v>
          </cell>
          <cell r="J707">
            <v>19991031</v>
          </cell>
          <cell r="K707" t="str">
            <v>1140303004</v>
          </cell>
          <cell r="L707" t="str">
            <v>6210403003</v>
          </cell>
          <cell r="M707" t="str">
            <v>9100000003</v>
          </cell>
        </row>
        <row r="708">
          <cell r="A708" t="str">
            <v>P014</v>
          </cell>
          <cell r="B708">
            <v>3104010008</v>
          </cell>
          <cell r="C708" t="str">
            <v>CYPERMETRINA 25%</v>
          </cell>
          <cell r="D708" t="str">
            <v>S1</v>
          </cell>
          <cell r="E708">
            <v>296</v>
          </cell>
          <cell r="F708">
            <v>2</v>
          </cell>
          <cell r="G708">
            <v>7</v>
          </cell>
          <cell r="H708">
            <v>-4</v>
          </cell>
          <cell r="I708">
            <v>-28</v>
          </cell>
          <cell r="J708">
            <v>19991031</v>
          </cell>
          <cell r="K708" t="str">
            <v>1140303004</v>
          </cell>
          <cell r="L708" t="str">
            <v>6210403003</v>
          </cell>
          <cell r="M708" t="str">
            <v>9100000003</v>
          </cell>
        </row>
        <row r="709">
          <cell r="A709" t="str">
            <v>P014</v>
          </cell>
          <cell r="B709">
            <v>3104010008</v>
          </cell>
          <cell r="C709" t="str">
            <v>CYPERMETRINA 25%</v>
          </cell>
          <cell r="D709" t="str">
            <v>S1</v>
          </cell>
          <cell r="E709">
            <v>297</v>
          </cell>
          <cell r="F709">
            <v>2</v>
          </cell>
          <cell r="G709">
            <v>7</v>
          </cell>
          <cell r="H709">
            <v>-18</v>
          </cell>
          <cell r="I709">
            <v>-126</v>
          </cell>
          <cell r="J709">
            <v>19991031</v>
          </cell>
          <cell r="K709" t="str">
            <v>1140303004</v>
          </cell>
          <cell r="L709" t="str">
            <v>6210403003</v>
          </cell>
          <cell r="M709" t="str">
            <v>9100000003</v>
          </cell>
        </row>
        <row r="710">
          <cell r="A710" t="str">
            <v>P014</v>
          </cell>
          <cell r="B710">
            <v>3104010008</v>
          </cell>
          <cell r="C710" t="str">
            <v>CYPERMETRINA 25%</v>
          </cell>
          <cell r="D710" t="str">
            <v>S1</v>
          </cell>
          <cell r="E710">
            <v>298</v>
          </cell>
          <cell r="F710">
            <v>2</v>
          </cell>
          <cell r="G710">
            <v>7</v>
          </cell>
          <cell r="H710">
            <v>-7</v>
          </cell>
          <cell r="I710">
            <v>-49</v>
          </cell>
          <cell r="J710">
            <v>19991031</v>
          </cell>
          <cell r="K710" t="str">
            <v>1140303004</v>
          </cell>
          <cell r="L710" t="str">
            <v>6210403003</v>
          </cell>
          <cell r="M710" t="str">
            <v>9100000003</v>
          </cell>
        </row>
        <row r="711">
          <cell r="A711" t="str">
            <v>S001</v>
          </cell>
          <cell r="B711">
            <v>3104010008</v>
          </cell>
          <cell r="C711" t="str">
            <v>CYPERMETRINA 25%</v>
          </cell>
          <cell r="D711" t="str">
            <v>63</v>
          </cell>
          <cell r="E711">
            <v>623</v>
          </cell>
          <cell r="F711">
            <v>2</v>
          </cell>
          <cell r="G711">
            <v>5.5</v>
          </cell>
          <cell r="H711">
            <v>-43</v>
          </cell>
          <cell r="I711">
            <v>-236.5</v>
          </cell>
          <cell r="J711">
            <v>19991031</v>
          </cell>
          <cell r="K711" t="str">
            <v>1140303004</v>
          </cell>
          <cell r="L711" t="str">
            <v>6210403003</v>
          </cell>
        </row>
        <row r="712">
          <cell r="A712" t="str">
            <v>S002</v>
          </cell>
          <cell r="B712">
            <v>3104010008</v>
          </cell>
          <cell r="C712" t="str">
            <v>CYPERMETRINA 25%</v>
          </cell>
          <cell r="D712" t="str">
            <v>63</v>
          </cell>
          <cell r="E712">
            <v>626</v>
          </cell>
          <cell r="F712">
            <v>2</v>
          </cell>
          <cell r="G712">
            <v>5.5</v>
          </cell>
          <cell r="H712">
            <v>-18.399999999999999</v>
          </cell>
          <cell r="I712">
            <v>-101.19999999999999</v>
          </cell>
          <cell r="J712">
            <v>19991031</v>
          </cell>
          <cell r="K712" t="str">
            <v>1140303004</v>
          </cell>
          <cell r="L712" t="str">
            <v>6210403003</v>
          </cell>
        </row>
        <row r="713">
          <cell r="A713" t="str">
            <v>TG01</v>
          </cell>
          <cell r="B713">
            <v>3104010008</v>
          </cell>
          <cell r="C713" t="str">
            <v>CYPERMETRINA 25%</v>
          </cell>
          <cell r="D713" t="str">
            <v>63</v>
          </cell>
          <cell r="E713">
            <v>612</v>
          </cell>
          <cell r="F713">
            <v>2</v>
          </cell>
          <cell r="G713">
            <v>5.5</v>
          </cell>
          <cell r="H713">
            <v>-61</v>
          </cell>
          <cell r="I713">
            <v>-335.5</v>
          </cell>
          <cell r="J713">
            <v>19991031</v>
          </cell>
          <cell r="K713" t="str">
            <v>1140303004</v>
          </cell>
          <cell r="L713" t="str">
            <v>6210403003</v>
          </cell>
        </row>
        <row r="714">
          <cell r="A714" t="str">
            <v>TG02</v>
          </cell>
          <cell r="B714">
            <v>3104010008</v>
          </cell>
          <cell r="C714" t="str">
            <v>CYPERMETRINA 25%</v>
          </cell>
          <cell r="D714" t="str">
            <v>63</v>
          </cell>
          <cell r="E714">
            <v>616</v>
          </cell>
          <cell r="F714">
            <v>1</v>
          </cell>
          <cell r="G714">
            <v>5.5</v>
          </cell>
          <cell r="H714">
            <v>-31</v>
          </cell>
          <cell r="I714">
            <v>-170.5</v>
          </cell>
          <cell r="J714">
            <v>19991031</v>
          </cell>
          <cell r="K714" t="str">
            <v>1140303004</v>
          </cell>
          <cell r="L714" t="str">
            <v>6210403003</v>
          </cell>
        </row>
        <row r="715">
          <cell r="A715" t="str">
            <v>TG03</v>
          </cell>
          <cell r="B715">
            <v>3104010008</v>
          </cell>
          <cell r="C715" t="str">
            <v>CYPERMETRINA 25%</v>
          </cell>
          <cell r="D715" t="str">
            <v>63</v>
          </cell>
          <cell r="E715">
            <v>613</v>
          </cell>
          <cell r="F715">
            <v>6</v>
          </cell>
          <cell r="G715">
            <v>5.5</v>
          </cell>
          <cell r="H715">
            <v>-62</v>
          </cell>
          <cell r="I715">
            <v>-341</v>
          </cell>
          <cell r="J715">
            <v>19991031</v>
          </cell>
          <cell r="K715" t="str">
            <v>1140303004</v>
          </cell>
          <cell r="L715" t="str">
            <v>6210403003</v>
          </cell>
        </row>
        <row r="716">
          <cell r="A716" t="str">
            <v>TG28</v>
          </cell>
          <cell r="B716">
            <v>3104010008</v>
          </cell>
          <cell r="C716" t="str">
            <v>CYPERMETRINA 25%</v>
          </cell>
          <cell r="D716" t="str">
            <v>63</v>
          </cell>
          <cell r="E716">
            <v>614</v>
          </cell>
          <cell r="F716">
            <v>2</v>
          </cell>
          <cell r="G716">
            <v>5.5</v>
          </cell>
          <cell r="H716">
            <v>-36</v>
          </cell>
          <cell r="I716">
            <v>-198</v>
          </cell>
          <cell r="J716">
            <v>19991031</v>
          </cell>
          <cell r="K716" t="str">
            <v>1140303004</v>
          </cell>
          <cell r="L716" t="str">
            <v>6210403003</v>
          </cell>
        </row>
        <row r="717">
          <cell r="A717" t="str">
            <v>TG29</v>
          </cell>
          <cell r="B717">
            <v>3104010008</v>
          </cell>
          <cell r="C717" t="str">
            <v>CYPERMETRINA 25%</v>
          </cell>
          <cell r="D717" t="str">
            <v>63</v>
          </cell>
          <cell r="E717">
            <v>611</v>
          </cell>
          <cell r="F717">
            <v>3</v>
          </cell>
          <cell r="G717">
            <v>5.5</v>
          </cell>
          <cell r="H717">
            <v>-21</v>
          </cell>
          <cell r="I717">
            <v>-115.5</v>
          </cell>
          <cell r="J717">
            <v>19991031</v>
          </cell>
          <cell r="K717" t="str">
            <v>1140303004</v>
          </cell>
          <cell r="L717" t="str">
            <v>6210403003</v>
          </cell>
        </row>
        <row r="718">
          <cell r="A718" t="str">
            <v>TG31</v>
          </cell>
          <cell r="B718">
            <v>3104010008</v>
          </cell>
          <cell r="C718" t="str">
            <v>CYPERMETRINA 25%</v>
          </cell>
          <cell r="D718" t="str">
            <v>63</v>
          </cell>
          <cell r="E718">
            <v>615</v>
          </cell>
          <cell r="F718">
            <v>4</v>
          </cell>
          <cell r="G718">
            <v>5.5</v>
          </cell>
          <cell r="H718">
            <v>-24</v>
          </cell>
          <cell r="I718">
            <v>-132</v>
          </cell>
          <cell r="J718">
            <v>19991031</v>
          </cell>
          <cell r="K718" t="str">
            <v>1140303004</v>
          </cell>
          <cell r="L718" t="str">
            <v>6210403003</v>
          </cell>
        </row>
        <row r="719">
          <cell r="A719" t="str">
            <v>TL04</v>
          </cell>
          <cell r="B719">
            <v>3104010008</v>
          </cell>
          <cell r="C719" t="str">
            <v>CYPERMETRINA 25%</v>
          </cell>
          <cell r="D719" t="str">
            <v>63</v>
          </cell>
          <cell r="E719">
            <v>622</v>
          </cell>
          <cell r="F719">
            <v>4</v>
          </cell>
          <cell r="G719">
            <v>5.5</v>
          </cell>
          <cell r="H719">
            <v>-17.7</v>
          </cell>
          <cell r="I719">
            <v>-97.35</v>
          </cell>
          <cell r="J719">
            <v>19991031</v>
          </cell>
          <cell r="K719" t="str">
            <v>1140303004</v>
          </cell>
          <cell r="L719" t="str">
            <v>6210403003</v>
          </cell>
        </row>
        <row r="720">
          <cell r="A720" t="str">
            <v>TL06</v>
          </cell>
          <cell r="B720">
            <v>3104010008</v>
          </cell>
          <cell r="C720" t="str">
            <v>CYPERMETRINA 25%</v>
          </cell>
          <cell r="D720" t="str">
            <v>63</v>
          </cell>
          <cell r="E720">
            <v>621</v>
          </cell>
          <cell r="F720">
            <v>4</v>
          </cell>
          <cell r="G720">
            <v>5.5</v>
          </cell>
          <cell r="H720">
            <v>-46</v>
          </cell>
          <cell r="I720">
            <v>-253</v>
          </cell>
          <cell r="J720">
            <v>19991031</v>
          </cell>
          <cell r="K720" t="str">
            <v>1140303004</v>
          </cell>
          <cell r="L720" t="str">
            <v>6210403003</v>
          </cell>
        </row>
        <row r="721">
          <cell r="A721" t="str">
            <v>TO12</v>
          </cell>
          <cell r="B721">
            <v>3104010008</v>
          </cell>
          <cell r="C721" t="str">
            <v>CYPERMETRINA 25%</v>
          </cell>
          <cell r="D721" t="str">
            <v>S1</v>
          </cell>
          <cell r="E721">
            <v>334</v>
          </cell>
          <cell r="F721">
            <v>5</v>
          </cell>
          <cell r="G721">
            <v>5.5</v>
          </cell>
          <cell r="H721">
            <v>-48</v>
          </cell>
          <cell r="I721">
            <v>-264</v>
          </cell>
          <cell r="J721">
            <v>19991031</v>
          </cell>
          <cell r="K721" t="str">
            <v>1140303004</v>
          </cell>
          <cell r="L721" t="str">
            <v>6210403003</v>
          </cell>
          <cell r="M721" t="str">
            <v>9100000003</v>
          </cell>
        </row>
        <row r="722">
          <cell r="A722" t="str">
            <v>TO12</v>
          </cell>
          <cell r="B722">
            <v>3104010008</v>
          </cell>
          <cell r="C722" t="str">
            <v>CYPERMETRINA 25%</v>
          </cell>
          <cell r="D722" t="str">
            <v>S1</v>
          </cell>
          <cell r="E722">
            <v>335</v>
          </cell>
          <cell r="F722">
            <v>5</v>
          </cell>
          <cell r="G722">
            <v>5.5</v>
          </cell>
          <cell r="H722">
            <v>-49</v>
          </cell>
          <cell r="I722">
            <v>-269.5</v>
          </cell>
          <cell r="J722">
            <v>19991031</v>
          </cell>
          <cell r="K722" t="str">
            <v>1140303004</v>
          </cell>
          <cell r="L722" t="str">
            <v>6210403003</v>
          </cell>
          <cell r="M722" t="str">
            <v>9100000003</v>
          </cell>
        </row>
        <row r="723">
          <cell r="A723" t="str">
            <v>TZ01</v>
          </cell>
          <cell r="B723">
            <v>3104010008</v>
          </cell>
          <cell r="C723" t="str">
            <v>CYPERMETRINA 25%</v>
          </cell>
          <cell r="D723" t="str">
            <v>63</v>
          </cell>
          <cell r="E723">
            <v>606</v>
          </cell>
          <cell r="F723">
            <v>1</v>
          </cell>
          <cell r="G723">
            <v>5.5</v>
          </cell>
          <cell r="H723">
            <v>-23</v>
          </cell>
          <cell r="I723">
            <v>-126.5</v>
          </cell>
          <cell r="J723">
            <v>19991031</v>
          </cell>
          <cell r="K723" t="str">
            <v>1140303004</v>
          </cell>
          <cell r="L723" t="str">
            <v>6210403003</v>
          </cell>
        </row>
        <row r="724">
          <cell r="A724" t="str">
            <v>TZ02</v>
          </cell>
          <cell r="B724">
            <v>3104010008</v>
          </cell>
          <cell r="C724" t="str">
            <v>CYPERMETRINA 25%</v>
          </cell>
          <cell r="D724" t="str">
            <v>63</v>
          </cell>
          <cell r="E724">
            <v>610</v>
          </cell>
          <cell r="F724">
            <v>4</v>
          </cell>
          <cell r="G724">
            <v>6.26</v>
          </cell>
          <cell r="H724">
            <v>-8</v>
          </cell>
          <cell r="I724">
            <v>-50.08</v>
          </cell>
          <cell r="J724">
            <v>19991031</v>
          </cell>
          <cell r="K724" t="str">
            <v>1140303004</v>
          </cell>
          <cell r="L724" t="str">
            <v>6210403003</v>
          </cell>
        </row>
        <row r="725">
          <cell r="A725" t="str">
            <v>TA26</v>
          </cell>
          <cell r="B725">
            <v>3104010008</v>
          </cell>
          <cell r="C725" t="str">
            <v>CYPERMETRINA 25%</v>
          </cell>
          <cell r="D725" t="str">
            <v>64</v>
          </cell>
          <cell r="E725">
            <v>156</v>
          </cell>
          <cell r="F725">
            <v>2</v>
          </cell>
          <cell r="G725">
            <v>6.26</v>
          </cell>
          <cell r="H725">
            <v>-35</v>
          </cell>
          <cell r="I725">
            <v>-219.1</v>
          </cell>
          <cell r="J725">
            <v>19991031</v>
          </cell>
          <cell r="K725" t="str">
            <v>1140304004</v>
          </cell>
          <cell r="L725" t="str">
            <v>6210403004</v>
          </cell>
        </row>
        <row r="726">
          <cell r="A726" t="str">
            <v>TA30</v>
          </cell>
          <cell r="B726">
            <v>3104010008</v>
          </cell>
          <cell r="C726" t="str">
            <v>CYPERMETRINA 25%</v>
          </cell>
          <cell r="D726" t="str">
            <v>64</v>
          </cell>
          <cell r="E726">
            <v>159</v>
          </cell>
          <cell r="F726">
            <v>1</v>
          </cell>
          <cell r="G726">
            <v>5.0999999999999996</v>
          </cell>
          <cell r="H726">
            <v>-51</v>
          </cell>
          <cell r="I726">
            <v>-260.09999999999997</v>
          </cell>
          <cell r="J726">
            <v>19991031</v>
          </cell>
          <cell r="K726" t="str">
            <v>1140304004</v>
          </cell>
          <cell r="L726" t="str">
            <v>6210403004</v>
          </cell>
        </row>
        <row r="727">
          <cell r="A727" t="str">
            <v>TA33</v>
          </cell>
          <cell r="B727">
            <v>3104010008</v>
          </cell>
          <cell r="C727" t="str">
            <v>CYPERMETRINA 25%</v>
          </cell>
          <cell r="D727" t="str">
            <v>64</v>
          </cell>
          <cell r="E727">
            <v>161</v>
          </cell>
          <cell r="F727">
            <v>2</v>
          </cell>
          <cell r="G727">
            <v>3.1</v>
          </cell>
          <cell r="H727">
            <v>-6.5</v>
          </cell>
          <cell r="I727">
            <v>-20.150000000000002</v>
          </cell>
          <cell r="J727">
            <v>19991031</v>
          </cell>
          <cell r="K727" t="str">
            <v>1140304004</v>
          </cell>
          <cell r="L727" t="str">
            <v>6210403004</v>
          </cell>
        </row>
        <row r="728">
          <cell r="A728" t="str">
            <v>EA01</v>
          </cell>
          <cell r="B728">
            <v>3104010008</v>
          </cell>
          <cell r="C728" t="str">
            <v>CYPERMETRINA 25%</v>
          </cell>
          <cell r="D728" t="str">
            <v>65</v>
          </cell>
          <cell r="E728">
            <v>915</v>
          </cell>
          <cell r="F728">
            <v>1</v>
          </cell>
          <cell r="G728">
            <v>5.5</v>
          </cell>
          <cell r="H728">
            <v>-15</v>
          </cell>
          <cell r="I728">
            <v>-82.5</v>
          </cell>
          <cell r="J728">
            <v>19991031</v>
          </cell>
          <cell r="K728" t="str">
            <v>1140305004</v>
          </cell>
          <cell r="L728" t="str">
            <v>6210403005</v>
          </cell>
        </row>
        <row r="729">
          <cell r="A729" t="str">
            <v>EA03</v>
          </cell>
          <cell r="B729">
            <v>3104010008</v>
          </cell>
          <cell r="C729" t="str">
            <v>CYPERMETRINA 25%</v>
          </cell>
          <cell r="D729" t="str">
            <v>65</v>
          </cell>
          <cell r="E729">
            <v>902</v>
          </cell>
          <cell r="F729">
            <v>1</v>
          </cell>
          <cell r="G729">
            <v>5.5</v>
          </cell>
          <cell r="H729">
            <v>-8.3000000000000007</v>
          </cell>
          <cell r="I729">
            <v>-45.650000000000006</v>
          </cell>
          <cell r="J729">
            <v>19991031</v>
          </cell>
          <cell r="K729" t="str">
            <v>1140305004</v>
          </cell>
          <cell r="L729" t="str">
            <v>6210403005</v>
          </cell>
        </row>
        <row r="730">
          <cell r="A730" t="str">
            <v>EA03</v>
          </cell>
          <cell r="B730">
            <v>3104010008</v>
          </cell>
          <cell r="C730" t="str">
            <v>CYPERMETRINA 25%</v>
          </cell>
          <cell r="D730" t="str">
            <v>65</v>
          </cell>
          <cell r="E730">
            <v>908</v>
          </cell>
          <cell r="F730">
            <v>1</v>
          </cell>
          <cell r="G730">
            <v>5.5</v>
          </cell>
          <cell r="H730">
            <v>-10</v>
          </cell>
          <cell r="I730">
            <v>-55</v>
          </cell>
          <cell r="J730">
            <v>19991031</v>
          </cell>
          <cell r="K730" t="str">
            <v>1140305004</v>
          </cell>
          <cell r="L730" t="str">
            <v>6210403005</v>
          </cell>
        </row>
        <row r="731">
          <cell r="A731" t="str">
            <v>MF09</v>
          </cell>
          <cell r="B731">
            <v>3104010008</v>
          </cell>
          <cell r="C731" t="str">
            <v>CYPERMETRINA 25%</v>
          </cell>
          <cell r="D731" t="str">
            <v>65</v>
          </cell>
          <cell r="E731">
            <v>938</v>
          </cell>
          <cell r="F731">
            <v>2</v>
          </cell>
          <cell r="G731">
            <v>5.5</v>
          </cell>
          <cell r="H731">
            <v>-8.48</v>
          </cell>
          <cell r="I731">
            <v>-46.64</v>
          </cell>
          <cell r="J731">
            <v>19991031</v>
          </cell>
          <cell r="K731" t="str">
            <v>1140305004</v>
          </cell>
          <cell r="L731" t="str">
            <v>6210403005</v>
          </cell>
        </row>
        <row r="732">
          <cell r="A732" t="str">
            <v>MF28</v>
          </cell>
          <cell r="B732">
            <v>3104010008</v>
          </cell>
          <cell r="C732" t="str">
            <v>CYPERMETRINA 25%</v>
          </cell>
          <cell r="D732" t="str">
            <v>65</v>
          </cell>
          <cell r="E732">
            <v>934</v>
          </cell>
          <cell r="F732">
            <v>5</v>
          </cell>
          <cell r="G732">
            <v>6.1890000000000001</v>
          </cell>
          <cell r="H732">
            <v>-12</v>
          </cell>
          <cell r="I732">
            <v>-74.268000000000001</v>
          </cell>
          <cell r="J732">
            <v>19991031</v>
          </cell>
          <cell r="K732" t="str">
            <v>1140305004</v>
          </cell>
          <cell r="L732" t="str">
            <v>6210403005</v>
          </cell>
        </row>
        <row r="733">
          <cell r="A733" t="str">
            <v>MF29</v>
          </cell>
          <cell r="B733">
            <v>3104010008</v>
          </cell>
          <cell r="C733" t="str">
            <v>CYPERMETRINA 25%</v>
          </cell>
          <cell r="D733" t="str">
            <v>65</v>
          </cell>
          <cell r="E733">
            <v>928</v>
          </cell>
          <cell r="F733">
            <v>3</v>
          </cell>
          <cell r="G733">
            <v>6.1890000000000001</v>
          </cell>
          <cell r="H733">
            <v>-45.36</v>
          </cell>
          <cell r="I733">
            <v>-280.73304000000002</v>
          </cell>
          <cell r="J733">
            <v>19991031</v>
          </cell>
          <cell r="K733" t="str">
            <v>1140305004</v>
          </cell>
          <cell r="L733" t="str">
            <v>6210403005</v>
          </cell>
        </row>
        <row r="734">
          <cell r="A734" t="str">
            <v>MF32</v>
          </cell>
          <cell r="B734">
            <v>3104010008</v>
          </cell>
          <cell r="C734" t="str">
            <v>CYPERMETRINA 25%</v>
          </cell>
          <cell r="D734" t="str">
            <v>65</v>
          </cell>
          <cell r="E734">
            <v>933</v>
          </cell>
          <cell r="F734">
            <v>1</v>
          </cell>
          <cell r="G734">
            <v>2.4</v>
          </cell>
          <cell r="H734">
            <v>-28</v>
          </cell>
          <cell r="I734">
            <v>-67.2</v>
          </cell>
          <cell r="J734">
            <v>19991031</v>
          </cell>
          <cell r="K734" t="str">
            <v>1140305004</v>
          </cell>
          <cell r="L734" t="str">
            <v>6210403005</v>
          </cell>
        </row>
        <row r="735">
          <cell r="A735" t="str">
            <v>MF34</v>
          </cell>
          <cell r="B735">
            <v>3104010008</v>
          </cell>
          <cell r="C735" t="str">
            <v>CYPERMETRINA 25%</v>
          </cell>
          <cell r="D735" t="str">
            <v>65</v>
          </cell>
          <cell r="E735">
            <v>936</v>
          </cell>
          <cell r="F735">
            <v>3</v>
          </cell>
          <cell r="G735">
            <v>2.4</v>
          </cell>
          <cell r="H735">
            <v>-22.91</v>
          </cell>
          <cell r="I735">
            <v>-54.984000000000002</v>
          </cell>
          <cell r="J735">
            <v>19991031</v>
          </cell>
          <cell r="K735" t="str">
            <v>1140305004</v>
          </cell>
          <cell r="L735" t="str">
            <v>6210403005</v>
          </cell>
        </row>
        <row r="736">
          <cell r="A736" t="str">
            <v>MF36</v>
          </cell>
          <cell r="B736">
            <v>3104010008</v>
          </cell>
          <cell r="C736" t="str">
            <v>CYPERMETRINA 25%</v>
          </cell>
          <cell r="D736" t="str">
            <v>65</v>
          </cell>
          <cell r="E736">
            <v>920</v>
          </cell>
          <cell r="F736">
            <v>3</v>
          </cell>
          <cell r="G736">
            <v>5.5</v>
          </cell>
          <cell r="H736">
            <v>-46</v>
          </cell>
          <cell r="I736">
            <v>-253</v>
          </cell>
          <cell r="J736">
            <v>19991031</v>
          </cell>
          <cell r="K736" t="str">
            <v>1140305004</v>
          </cell>
          <cell r="L736" t="str">
            <v>6210403005</v>
          </cell>
        </row>
        <row r="737">
          <cell r="A737" t="str">
            <v>MF38</v>
          </cell>
          <cell r="B737">
            <v>3104010008</v>
          </cell>
          <cell r="C737" t="str">
            <v>CYPERMETRINA 25%</v>
          </cell>
          <cell r="D737" t="str">
            <v>65</v>
          </cell>
          <cell r="E737">
            <v>927</v>
          </cell>
          <cell r="F737">
            <v>3</v>
          </cell>
          <cell r="G737">
            <v>37.146000000000001</v>
          </cell>
          <cell r="H737">
            <v>-22.05</v>
          </cell>
          <cell r="I737">
            <v>-819.0693</v>
          </cell>
          <cell r="J737">
            <v>19991031</v>
          </cell>
          <cell r="K737" t="str">
            <v>1140305004</v>
          </cell>
          <cell r="L737" t="str">
            <v>6210403005</v>
          </cell>
        </row>
        <row r="738">
          <cell r="A738" t="str">
            <v>MF39</v>
          </cell>
          <cell r="B738">
            <v>3104010008</v>
          </cell>
          <cell r="C738" t="str">
            <v>CYPERMETRINA 25%</v>
          </cell>
          <cell r="D738" t="str">
            <v>65</v>
          </cell>
          <cell r="E738">
            <v>926</v>
          </cell>
          <cell r="F738">
            <v>5</v>
          </cell>
          <cell r="G738">
            <v>5.2409999999999997</v>
          </cell>
          <cell r="H738">
            <v>-49.08</v>
          </cell>
          <cell r="I738">
            <v>-257.22827999999998</v>
          </cell>
          <cell r="J738">
            <v>19991031</v>
          </cell>
          <cell r="K738" t="str">
            <v>1140305004</v>
          </cell>
          <cell r="L738" t="str">
            <v>6210403005</v>
          </cell>
        </row>
        <row r="739">
          <cell r="A739" t="str">
            <v>P012</v>
          </cell>
          <cell r="B739">
            <v>3104010008</v>
          </cell>
          <cell r="C739" t="str">
            <v>CYPERMETRINA 25%</v>
          </cell>
          <cell r="D739" t="str">
            <v>N1</v>
          </cell>
          <cell r="E739">
            <v>329</v>
          </cell>
          <cell r="F739">
            <v>2</v>
          </cell>
          <cell r="G739">
            <v>4.0609999999999999</v>
          </cell>
          <cell r="H739">
            <v>-7.5</v>
          </cell>
          <cell r="I739">
            <v>-30.4575</v>
          </cell>
          <cell r="J739">
            <v>19991031</v>
          </cell>
          <cell r="K739" t="str">
            <v>1140305004</v>
          </cell>
          <cell r="L739" t="str">
            <v>6210403005</v>
          </cell>
          <cell r="M739" t="str">
            <v>9100000005</v>
          </cell>
        </row>
        <row r="740">
          <cell r="A740" t="str">
            <v>P023</v>
          </cell>
          <cell r="B740">
            <v>3104010008</v>
          </cell>
          <cell r="C740" t="str">
            <v>CYPERMETRINA 25%</v>
          </cell>
          <cell r="D740" t="str">
            <v>B1</v>
          </cell>
          <cell r="E740">
            <v>238</v>
          </cell>
          <cell r="F740">
            <v>5</v>
          </cell>
          <cell r="G740">
            <v>7</v>
          </cell>
          <cell r="H740">
            <v>-7</v>
          </cell>
          <cell r="I740">
            <v>-49</v>
          </cell>
          <cell r="J740">
            <v>19991030</v>
          </cell>
          <cell r="K740" t="str">
            <v>1140305004</v>
          </cell>
          <cell r="L740" t="str">
            <v>6210403005</v>
          </cell>
          <cell r="M740" t="str">
            <v>9100000005</v>
          </cell>
        </row>
        <row r="741">
          <cell r="A741" t="str">
            <v>P023</v>
          </cell>
          <cell r="B741">
            <v>3104010008</v>
          </cell>
          <cell r="C741" t="str">
            <v>CYPERMETRINA 25%</v>
          </cell>
          <cell r="D741" t="str">
            <v>B1</v>
          </cell>
          <cell r="E741">
            <v>239</v>
          </cell>
          <cell r="F741">
            <v>5</v>
          </cell>
          <cell r="G741">
            <v>7</v>
          </cell>
          <cell r="H741">
            <v>-6</v>
          </cell>
          <cell r="I741">
            <v>-42</v>
          </cell>
          <cell r="J741">
            <v>19991030</v>
          </cell>
          <cell r="K741" t="str">
            <v>1140305004</v>
          </cell>
          <cell r="L741" t="str">
            <v>6210403005</v>
          </cell>
          <cell r="M741" t="str">
            <v>9100000005</v>
          </cell>
        </row>
        <row r="742">
          <cell r="A742" t="str">
            <v>P023</v>
          </cell>
          <cell r="B742">
            <v>3104010008</v>
          </cell>
          <cell r="C742" t="str">
            <v>CYPERMETRINA 25%</v>
          </cell>
          <cell r="D742" t="str">
            <v>B1</v>
          </cell>
          <cell r="E742">
            <v>242</v>
          </cell>
          <cell r="F742">
            <v>4</v>
          </cell>
          <cell r="G742">
            <v>7</v>
          </cell>
          <cell r="H742">
            <v>-3</v>
          </cell>
          <cell r="I742">
            <v>-21</v>
          </cell>
          <cell r="J742">
            <v>19991030</v>
          </cell>
          <cell r="K742" t="str">
            <v>1140305004</v>
          </cell>
          <cell r="L742" t="str">
            <v>6210403005</v>
          </cell>
          <cell r="M742" t="str">
            <v>9100000005</v>
          </cell>
        </row>
        <row r="743">
          <cell r="A743" t="str">
            <v>P023</v>
          </cell>
          <cell r="B743">
            <v>3104010008</v>
          </cell>
          <cell r="C743" t="str">
            <v>CYPERMETRINA 25%</v>
          </cell>
          <cell r="D743" t="str">
            <v>B1</v>
          </cell>
          <cell r="E743">
            <v>243</v>
          </cell>
          <cell r="F743">
            <v>4</v>
          </cell>
          <cell r="G743">
            <v>7</v>
          </cell>
          <cell r="H743">
            <v>-3.5</v>
          </cell>
          <cell r="I743">
            <v>-24.5</v>
          </cell>
          <cell r="J743">
            <v>19991030</v>
          </cell>
          <cell r="K743" t="str">
            <v>1140305004</v>
          </cell>
          <cell r="L743" t="str">
            <v>6210403005</v>
          </cell>
          <cell r="M743" t="str">
            <v>9100000005</v>
          </cell>
        </row>
        <row r="744">
          <cell r="A744" t="str">
            <v>P023</v>
          </cell>
          <cell r="B744">
            <v>3104010008</v>
          </cell>
          <cell r="C744" t="str">
            <v>CYPERMETRINA 25%</v>
          </cell>
          <cell r="D744" t="str">
            <v>B1</v>
          </cell>
          <cell r="E744">
            <v>244</v>
          </cell>
          <cell r="F744">
            <v>4</v>
          </cell>
          <cell r="G744">
            <v>7</v>
          </cell>
          <cell r="H744">
            <v>-11.5</v>
          </cell>
          <cell r="I744">
            <v>-80.5</v>
          </cell>
          <cell r="J744">
            <v>19991030</v>
          </cell>
          <cell r="K744" t="str">
            <v>1140305004</v>
          </cell>
          <cell r="L744" t="str">
            <v>6210403005</v>
          </cell>
          <cell r="M744" t="str">
            <v>9100000005</v>
          </cell>
        </row>
        <row r="745">
          <cell r="A745" t="str">
            <v>P023</v>
          </cell>
          <cell r="B745">
            <v>3104010008</v>
          </cell>
          <cell r="C745" t="str">
            <v>CYPERMETRINA 25%</v>
          </cell>
          <cell r="D745" t="str">
            <v>B1</v>
          </cell>
          <cell r="E745">
            <v>245</v>
          </cell>
          <cell r="F745">
            <v>4</v>
          </cell>
          <cell r="G745">
            <v>7</v>
          </cell>
          <cell r="H745">
            <v>-3</v>
          </cell>
          <cell r="I745">
            <v>-21</v>
          </cell>
          <cell r="J745">
            <v>19991030</v>
          </cell>
          <cell r="K745" t="str">
            <v>1140305004</v>
          </cell>
          <cell r="L745" t="str">
            <v>6210403005</v>
          </cell>
          <cell r="M745" t="str">
            <v>9100000005</v>
          </cell>
        </row>
        <row r="746">
          <cell r="A746" t="str">
            <v>P023</v>
          </cell>
          <cell r="B746">
            <v>3104010008</v>
          </cell>
          <cell r="C746" t="str">
            <v>CYPERMETRINA 25%</v>
          </cell>
          <cell r="D746" t="str">
            <v>B1</v>
          </cell>
          <cell r="E746">
            <v>246</v>
          </cell>
          <cell r="F746">
            <v>4</v>
          </cell>
          <cell r="G746">
            <v>7</v>
          </cell>
          <cell r="H746">
            <v>-2.5</v>
          </cell>
          <cell r="I746">
            <v>-17.5</v>
          </cell>
          <cell r="J746">
            <v>19991030</v>
          </cell>
          <cell r="K746" t="str">
            <v>1140305004</v>
          </cell>
          <cell r="L746" t="str">
            <v>6210403005</v>
          </cell>
          <cell r="M746" t="str">
            <v>9100000005</v>
          </cell>
        </row>
        <row r="747">
          <cell r="A747" t="str">
            <v>P023</v>
          </cell>
          <cell r="B747">
            <v>3104010008</v>
          </cell>
          <cell r="C747" t="str">
            <v>CYPERMETRINA 25%</v>
          </cell>
          <cell r="D747" t="str">
            <v>B1</v>
          </cell>
          <cell r="E747">
            <v>247</v>
          </cell>
          <cell r="F747">
            <v>4</v>
          </cell>
          <cell r="G747">
            <v>7</v>
          </cell>
          <cell r="H747">
            <v>-2</v>
          </cell>
          <cell r="I747">
            <v>-14</v>
          </cell>
          <cell r="J747">
            <v>19991030</v>
          </cell>
          <cell r="K747" t="str">
            <v>1140305004</v>
          </cell>
          <cell r="L747" t="str">
            <v>6210403005</v>
          </cell>
          <cell r="M747" t="str">
            <v>9100000005</v>
          </cell>
        </row>
        <row r="748">
          <cell r="A748" t="str">
            <v>P023</v>
          </cell>
          <cell r="B748">
            <v>3104010008</v>
          </cell>
          <cell r="C748" t="str">
            <v>CYPERMETRINA 25%</v>
          </cell>
          <cell r="D748" t="str">
            <v>B1</v>
          </cell>
          <cell r="E748">
            <v>248</v>
          </cell>
          <cell r="F748">
            <v>4</v>
          </cell>
          <cell r="G748">
            <v>7</v>
          </cell>
          <cell r="H748">
            <v>-1</v>
          </cell>
          <cell r="I748">
            <v>-7</v>
          </cell>
          <cell r="J748">
            <v>19991030</v>
          </cell>
          <cell r="K748" t="str">
            <v>1140305004</v>
          </cell>
          <cell r="L748" t="str">
            <v>6210403005</v>
          </cell>
          <cell r="M748" t="str">
            <v>9100000005</v>
          </cell>
        </row>
        <row r="749">
          <cell r="A749" t="str">
            <v>P023</v>
          </cell>
          <cell r="B749">
            <v>3104010008</v>
          </cell>
          <cell r="C749" t="str">
            <v>CYPERMETRINA 25%</v>
          </cell>
          <cell r="D749" t="str">
            <v>B1</v>
          </cell>
          <cell r="E749">
            <v>249</v>
          </cell>
          <cell r="F749">
            <v>4</v>
          </cell>
          <cell r="G749">
            <v>7</v>
          </cell>
          <cell r="H749">
            <v>-40</v>
          </cell>
          <cell r="I749">
            <v>-280</v>
          </cell>
          <cell r="J749">
            <v>19991030</v>
          </cell>
          <cell r="K749" t="str">
            <v>1140305004</v>
          </cell>
          <cell r="L749" t="str">
            <v>6210403005</v>
          </cell>
          <cell r="M749" t="str">
            <v>9100000005</v>
          </cell>
        </row>
        <row r="750">
          <cell r="A750" t="str">
            <v>P023</v>
          </cell>
          <cell r="B750">
            <v>3104010008</v>
          </cell>
          <cell r="C750" t="str">
            <v>CYPERMETRINA 25%</v>
          </cell>
          <cell r="D750" t="str">
            <v>B1</v>
          </cell>
          <cell r="E750">
            <v>250</v>
          </cell>
          <cell r="F750">
            <v>4</v>
          </cell>
          <cell r="G750">
            <v>7</v>
          </cell>
          <cell r="H750">
            <v>-5.5</v>
          </cell>
          <cell r="I750">
            <v>-38.5</v>
          </cell>
          <cell r="J750">
            <v>19991030</v>
          </cell>
          <cell r="K750" t="str">
            <v>1140305004</v>
          </cell>
          <cell r="L750" t="str">
            <v>6210403005</v>
          </cell>
          <cell r="M750" t="str">
            <v>9100000005</v>
          </cell>
        </row>
        <row r="751">
          <cell r="A751" t="str">
            <v>P023</v>
          </cell>
          <cell r="B751">
            <v>3104010008</v>
          </cell>
          <cell r="C751" t="str">
            <v>CYPERMETRINA 25%</v>
          </cell>
          <cell r="D751" t="str">
            <v>B1</v>
          </cell>
          <cell r="E751">
            <v>251</v>
          </cell>
          <cell r="F751">
            <v>4</v>
          </cell>
          <cell r="G751">
            <v>7</v>
          </cell>
          <cell r="H751">
            <v>-3.5</v>
          </cell>
          <cell r="I751">
            <v>-24.5</v>
          </cell>
          <cell r="J751">
            <v>19991030</v>
          </cell>
          <cell r="K751" t="str">
            <v>1140305004</v>
          </cell>
          <cell r="L751" t="str">
            <v>6210403005</v>
          </cell>
          <cell r="M751" t="str">
            <v>9100000005</v>
          </cell>
        </row>
        <row r="752">
          <cell r="A752" t="str">
            <v>P023</v>
          </cell>
          <cell r="B752">
            <v>3104010008</v>
          </cell>
          <cell r="C752" t="str">
            <v>CYPERMETRINA 25%</v>
          </cell>
          <cell r="D752" t="str">
            <v>B1</v>
          </cell>
          <cell r="E752">
            <v>252</v>
          </cell>
          <cell r="F752">
            <v>4</v>
          </cell>
          <cell r="G752">
            <v>7</v>
          </cell>
          <cell r="H752">
            <v>-4.5</v>
          </cell>
          <cell r="I752">
            <v>-31.5</v>
          </cell>
          <cell r="J752">
            <v>19991030</v>
          </cell>
          <cell r="K752" t="str">
            <v>1140305004</v>
          </cell>
          <cell r="L752" t="str">
            <v>6210403005</v>
          </cell>
          <cell r="M752" t="str">
            <v>9100000005</v>
          </cell>
        </row>
        <row r="753">
          <cell r="A753" t="str">
            <v>P023</v>
          </cell>
          <cell r="B753">
            <v>3104010008</v>
          </cell>
          <cell r="C753" t="str">
            <v>CYPERMETRINA 25%</v>
          </cell>
          <cell r="D753" t="str">
            <v>B1</v>
          </cell>
          <cell r="E753">
            <v>253</v>
          </cell>
          <cell r="F753">
            <v>5</v>
          </cell>
          <cell r="G753">
            <v>7</v>
          </cell>
          <cell r="H753">
            <v>-6</v>
          </cell>
          <cell r="I753">
            <v>-42</v>
          </cell>
          <cell r="J753">
            <v>19991030</v>
          </cell>
          <cell r="K753" t="str">
            <v>1140305004</v>
          </cell>
          <cell r="L753" t="str">
            <v>6210403005</v>
          </cell>
          <cell r="M753" t="str">
            <v>9100000005</v>
          </cell>
        </row>
        <row r="754">
          <cell r="A754" t="str">
            <v>P023</v>
          </cell>
          <cell r="B754">
            <v>3104010008</v>
          </cell>
          <cell r="C754" t="str">
            <v>CYPERMETRINA 25%</v>
          </cell>
          <cell r="D754" t="str">
            <v>B1</v>
          </cell>
          <cell r="E754">
            <v>254</v>
          </cell>
          <cell r="F754">
            <v>5</v>
          </cell>
          <cell r="G754">
            <v>7</v>
          </cell>
          <cell r="H754">
            <v>-5</v>
          </cell>
          <cell r="I754">
            <v>-35</v>
          </cell>
          <cell r="J754">
            <v>19991030</v>
          </cell>
          <cell r="K754" t="str">
            <v>1140305004</v>
          </cell>
          <cell r="L754" t="str">
            <v>6210403005</v>
          </cell>
          <cell r="M754" t="str">
            <v>9100000005</v>
          </cell>
        </row>
        <row r="755">
          <cell r="A755" t="str">
            <v>P023</v>
          </cell>
          <cell r="B755">
            <v>3104010008</v>
          </cell>
          <cell r="C755" t="str">
            <v>CYPERMETRINA 25%</v>
          </cell>
          <cell r="D755" t="str">
            <v>B1</v>
          </cell>
          <cell r="E755">
            <v>268</v>
          </cell>
          <cell r="F755">
            <v>4</v>
          </cell>
          <cell r="G755">
            <v>7</v>
          </cell>
          <cell r="H755">
            <v>-4</v>
          </cell>
          <cell r="I755">
            <v>-28</v>
          </cell>
          <cell r="J755">
            <v>19991030</v>
          </cell>
          <cell r="K755" t="str">
            <v>1140305004</v>
          </cell>
          <cell r="L755" t="str">
            <v>6210403005</v>
          </cell>
          <cell r="M755" t="str">
            <v>9100000005</v>
          </cell>
        </row>
        <row r="756">
          <cell r="A756" t="str">
            <v>TA28</v>
          </cell>
          <cell r="B756">
            <v>3104010008</v>
          </cell>
          <cell r="C756" t="str">
            <v>CYPERMETRINA 25%</v>
          </cell>
          <cell r="D756" t="str">
            <v>65</v>
          </cell>
          <cell r="E756">
            <v>880</v>
          </cell>
          <cell r="F756">
            <v>4</v>
          </cell>
          <cell r="G756">
            <v>5.5</v>
          </cell>
          <cell r="H756">
            <v>-8</v>
          </cell>
          <cell r="I756">
            <v>-44</v>
          </cell>
          <cell r="J756">
            <v>19991031</v>
          </cell>
          <cell r="K756" t="str">
            <v>1140305004</v>
          </cell>
          <cell r="L756" t="str">
            <v>6210403005</v>
          </cell>
        </row>
        <row r="757">
          <cell r="A757" t="str">
            <v>TA29</v>
          </cell>
          <cell r="B757">
            <v>3104010008</v>
          </cell>
          <cell r="C757" t="str">
            <v>CYPERMETRINA 25%</v>
          </cell>
          <cell r="D757" t="str">
            <v>65</v>
          </cell>
          <cell r="E757">
            <v>879</v>
          </cell>
          <cell r="F757">
            <v>4</v>
          </cell>
          <cell r="G757">
            <v>6.26</v>
          </cell>
          <cell r="H757">
            <v>-20</v>
          </cell>
          <cell r="I757">
            <v>-125.19999999999999</v>
          </cell>
          <cell r="J757">
            <v>19991031</v>
          </cell>
          <cell r="K757" t="str">
            <v>1140305004</v>
          </cell>
          <cell r="L757" t="str">
            <v>6210403005</v>
          </cell>
        </row>
        <row r="758">
          <cell r="A758" t="str">
            <v>TA30</v>
          </cell>
          <cell r="B758">
            <v>3104010008</v>
          </cell>
          <cell r="C758" t="str">
            <v>CYPERMETRINA 25%</v>
          </cell>
          <cell r="D758" t="str">
            <v>65</v>
          </cell>
          <cell r="E758">
            <v>884</v>
          </cell>
          <cell r="F758">
            <v>5</v>
          </cell>
          <cell r="G758">
            <v>5.0999999999999996</v>
          </cell>
          <cell r="H758">
            <v>-28</v>
          </cell>
          <cell r="I758">
            <v>-142.79999999999998</v>
          </cell>
          <cell r="J758">
            <v>19991031</v>
          </cell>
          <cell r="K758" t="str">
            <v>1140305004</v>
          </cell>
          <cell r="L758" t="str">
            <v>6210403005</v>
          </cell>
        </row>
        <row r="759">
          <cell r="A759" t="str">
            <v>TA31</v>
          </cell>
          <cell r="B759">
            <v>3104010008</v>
          </cell>
          <cell r="C759" t="str">
            <v>CYPERMETRINA 25%</v>
          </cell>
          <cell r="D759" t="str">
            <v>65</v>
          </cell>
          <cell r="E759">
            <v>888</v>
          </cell>
          <cell r="F759">
            <v>1</v>
          </cell>
          <cell r="G759">
            <v>5.5</v>
          </cell>
          <cell r="H759">
            <v>-27</v>
          </cell>
          <cell r="I759">
            <v>-148.5</v>
          </cell>
          <cell r="J759">
            <v>19991031</v>
          </cell>
          <cell r="K759" t="str">
            <v>1140305004</v>
          </cell>
          <cell r="L759" t="str">
            <v>6210403005</v>
          </cell>
        </row>
        <row r="760">
          <cell r="A760" t="str">
            <v>TA32</v>
          </cell>
          <cell r="B760">
            <v>3104010008</v>
          </cell>
          <cell r="C760" t="str">
            <v>CYPERMETRINA 25%</v>
          </cell>
          <cell r="D760" t="str">
            <v>65</v>
          </cell>
          <cell r="E760">
            <v>875</v>
          </cell>
          <cell r="F760">
            <v>1</v>
          </cell>
          <cell r="G760">
            <v>5.0999999999999996</v>
          </cell>
          <cell r="H760">
            <v>-18</v>
          </cell>
          <cell r="I760">
            <v>-91.8</v>
          </cell>
          <cell r="J760">
            <v>19991031</v>
          </cell>
          <cell r="K760" t="str">
            <v>1140305004</v>
          </cell>
          <cell r="L760" t="str">
            <v>6210403005</v>
          </cell>
        </row>
        <row r="761">
          <cell r="A761" t="str">
            <v>TA34</v>
          </cell>
          <cell r="B761">
            <v>3104010008</v>
          </cell>
          <cell r="C761" t="str">
            <v>CYPERMETRINA 25%</v>
          </cell>
          <cell r="D761" t="str">
            <v>65</v>
          </cell>
          <cell r="E761">
            <v>882</v>
          </cell>
          <cell r="F761">
            <v>6</v>
          </cell>
          <cell r="G761">
            <v>5.5</v>
          </cell>
          <cell r="H761">
            <v>-16</v>
          </cell>
          <cell r="I761">
            <v>-88</v>
          </cell>
          <cell r="J761">
            <v>19991031</v>
          </cell>
          <cell r="K761" t="str">
            <v>1140305004</v>
          </cell>
          <cell r="L761" t="str">
            <v>6210403005</v>
          </cell>
        </row>
        <row r="762">
          <cell r="A762" t="str">
            <v>TG30</v>
          </cell>
          <cell r="B762">
            <v>3104010008</v>
          </cell>
          <cell r="C762" t="str">
            <v>CYPERMETRINA 25%</v>
          </cell>
          <cell r="D762" t="str">
            <v>65</v>
          </cell>
          <cell r="E762">
            <v>865</v>
          </cell>
          <cell r="F762">
            <v>4</v>
          </cell>
          <cell r="G762">
            <v>6.26</v>
          </cell>
          <cell r="H762">
            <v>-21</v>
          </cell>
          <cell r="I762">
            <v>-131.46</v>
          </cell>
          <cell r="J762">
            <v>19991031</v>
          </cell>
          <cell r="K762" t="str">
            <v>1140305004</v>
          </cell>
          <cell r="L762" t="str">
            <v>6210403005</v>
          </cell>
        </row>
        <row r="763">
          <cell r="A763" t="str">
            <v>TL04</v>
          </cell>
          <cell r="B763">
            <v>3104010008</v>
          </cell>
          <cell r="C763" t="str">
            <v>CYPERMETRINA 25%</v>
          </cell>
          <cell r="D763" t="str">
            <v>65</v>
          </cell>
          <cell r="E763">
            <v>898</v>
          </cell>
          <cell r="F763">
            <v>1</v>
          </cell>
          <cell r="G763">
            <v>5.5</v>
          </cell>
          <cell r="H763">
            <v>-20</v>
          </cell>
          <cell r="I763">
            <v>-110</v>
          </cell>
          <cell r="J763">
            <v>19991031</v>
          </cell>
          <cell r="K763" t="str">
            <v>1140305004</v>
          </cell>
          <cell r="L763" t="str">
            <v>6210403005</v>
          </cell>
        </row>
        <row r="764">
          <cell r="A764" t="str">
            <v>TL04</v>
          </cell>
          <cell r="B764">
            <v>3104010008</v>
          </cell>
          <cell r="C764" t="str">
            <v>CYPERMETRINA 25%</v>
          </cell>
          <cell r="D764" t="str">
            <v>65</v>
          </cell>
          <cell r="E764">
            <v>900</v>
          </cell>
          <cell r="F764">
            <v>1</v>
          </cell>
          <cell r="G764">
            <v>5.5</v>
          </cell>
          <cell r="H764">
            <v>-19.3</v>
          </cell>
          <cell r="I764">
            <v>-106.15</v>
          </cell>
          <cell r="J764">
            <v>19991031</v>
          </cell>
          <cell r="K764" t="str">
            <v>1140305004</v>
          </cell>
          <cell r="L764" t="str">
            <v>6210403005</v>
          </cell>
        </row>
        <row r="765">
          <cell r="A765" t="str">
            <v>TL05</v>
          </cell>
          <cell r="B765">
            <v>3104010008</v>
          </cell>
          <cell r="C765" t="str">
            <v>CYPERMETRINA 25%</v>
          </cell>
          <cell r="D765" t="str">
            <v>65</v>
          </cell>
          <cell r="E765">
            <v>890</v>
          </cell>
          <cell r="F765">
            <v>6</v>
          </cell>
          <cell r="G765">
            <v>5.5</v>
          </cell>
          <cell r="H765">
            <v>-29</v>
          </cell>
          <cell r="I765">
            <v>-159.5</v>
          </cell>
          <cell r="J765">
            <v>19991031</v>
          </cell>
          <cell r="K765" t="str">
            <v>1140305004</v>
          </cell>
          <cell r="L765" t="str">
            <v>6210403005</v>
          </cell>
        </row>
        <row r="766">
          <cell r="A766" t="str">
            <v>TL05</v>
          </cell>
          <cell r="B766">
            <v>3104010008</v>
          </cell>
          <cell r="C766" t="str">
            <v>CYPERMETRINA 25%</v>
          </cell>
          <cell r="D766" t="str">
            <v>65</v>
          </cell>
          <cell r="E766">
            <v>892</v>
          </cell>
          <cell r="F766">
            <v>1</v>
          </cell>
          <cell r="G766">
            <v>5.5</v>
          </cell>
          <cell r="H766">
            <v>-12</v>
          </cell>
          <cell r="I766">
            <v>-66</v>
          </cell>
          <cell r="J766">
            <v>19991031</v>
          </cell>
          <cell r="K766" t="str">
            <v>1140305004</v>
          </cell>
          <cell r="L766" t="str">
            <v>6210403005</v>
          </cell>
        </row>
        <row r="767">
          <cell r="A767" t="str">
            <v>TL06</v>
          </cell>
          <cell r="B767">
            <v>3104010008</v>
          </cell>
          <cell r="C767" t="str">
            <v>CYPERMETRINA 25%</v>
          </cell>
          <cell r="D767" t="str">
            <v>65</v>
          </cell>
          <cell r="E767">
            <v>896</v>
          </cell>
          <cell r="F767">
            <v>6</v>
          </cell>
          <cell r="G767">
            <v>5.5</v>
          </cell>
          <cell r="H767">
            <v>-20</v>
          </cell>
          <cell r="I767">
            <v>-110</v>
          </cell>
          <cell r="J767">
            <v>19991031</v>
          </cell>
          <cell r="K767" t="str">
            <v>1140305004</v>
          </cell>
          <cell r="L767" t="str">
            <v>6210403005</v>
          </cell>
        </row>
        <row r="768">
          <cell r="A768" t="str">
            <v>TL07</v>
          </cell>
          <cell r="B768">
            <v>3104010008</v>
          </cell>
          <cell r="C768" t="str">
            <v>CYPERMETRINA 25%</v>
          </cell>
          <cell r="D768" t="str">
            <v>65</v>
          </cell>
          <cell r="E768">
            <v>894</v>
          </cell>
          <cell r="F768">
            <v>6</v>
          </cell>
          <cell r="G768">
            <v>5.5</v>
          </cell>
          <cell r="H768">
            <v>-34.6</v>
          </cell>
          <cell r="I768">
            <v>-190.3</v>
          </cell>
          <cell r="J768">
            <v>19991031</v>
          </cell>
          <cell r="K768" t="str">
            <v>1140305004</v>
          </cell>
          <cell r="L768" t="str">
            <v>6210403005</v>
          </cell>
        </row>
        <row r="769">
          <cell r="A769" t="str">
            <v>TL07</v>
          </cell>
          <cell r="B769">
            <v>3104010008</v>
          </cell>
          <cell r="C769" t="str">
            <v>CYPERMETRINA 25%</v>
          </cell>
          <cell r="D769" t="str">
            <v>65</v>
          </cell>
          <cell r="E769">
            <v>895</v>
          </cell>
          <cell r="F769">
            <v>1</v>
          </cell>
          <cell r="G769">
            <v>5.5</v>
          </cell>
          <cell r="H769">
            <v>-7</v>
          </cell>
          <cell r="I769">
            <v>-38.5</v>
          </cell>
          <cell r="J769">
            <v>19991031</v>
          </cell>
          <cell r="K769" t="str">
            <v>1140305004</v>
          </cell>
          <cell r="L769" t="str">
            <v>6210403005</v>
          </cell>
        </row>
        <row r="770">
          <cell r="A770" t="str">
            <v>TL08</v>
          </cell>
          <cell r="B770">
            <v>3104010008</v>
          </cell>
          <cell r="C770" t="str">
            <v>CYPERMETRINA 25%</v>
          </cell>
          <cell r="D770" t="str">
            <v>65</v>
          </cell>
          <cell r="E770">
            <v>893</v>
          </cell>
          <cell r="F770">
            <v>6</v>
          </cell>
          <cell r="G770">
            <v>5.5</v>
          </cell>
          <cell r="H770">
            <v>-38.5</v>
          </cell>
          <cell r="I770">
            <v>-211.75</v>
          </cell>
          <cell r="J770">
            <v>19991031</v>
          </cell>
          <cell r="K770" t="str">
            <v>1140305004</v>
          </cell>
          <cell r="L770" t="str">
            <v>6210403005</v>
          </cell>
        </row>
        <row r="771">
          <cell r="A771" t="str">
            <v>TZ01</v>
          </cell>
          <cell r="B771">
            <v>3104010008</v>
          </cell>
          <cell r="C771" t="str">
            <v>CYPERMETRINA 25%</v>
          </cell>
          <cell r="D771" t="str">
            <v>65</v>
          </cell>
          <cell r="E771">
            <v>854</v>
          </cell>
          <cell r="F771">
            <v>1</v>
          </cell>
          <cell r="G771">
            <v>5.5</v>
          </cell>
          <cell r="H771">
            <v>-9</v>
          </cell>
          <cell r="I771">
            <v>-49.5</v>
          </cell>
          <cell r="J771">
            <v>19991031</v>
          </cell>
          <cell r="K771" t="str">
            <v>1140305004</v>
          </cell>
          <cell r="L771" t="str">
            <v>6210403005</v>
          </cell>
        </row>
        <row r="772">
          <cell r="A772" t="str">
            <v>TL05</v>
          </cell>
          <cell r="B772">
            <v>3104010008</v>
          </cell>
          <cell r="C772" t="str">
            <v>CYPERMETRINA 25%</v>
          </cell>
          <cell r="D772" t="str">
            <v>66</v>
          </cell>
          <cell r="E772">
            <v>850</v>
          </cell>
          <cell r="F772">
            <v>2</v>
          </cell>
          <cell r="G772">
            <v>5.5</v>
          </cell>
          <cell r="H772">
            <v>-11</v>
          </cell>
          <cell r="I772">
            <v>-60.5</v>
          </cell>
          <cell r="J772">
            <v>19991031</v>
          </cell>
          <cell r="K772" t="str">
            <v>1140306004</v>
          </cell>
          <cell r="L772" t="str">
            <v>6210403006</v>
          </cell>
        </row>
        <row r="773">
          <cell r="A773" t="str">
            <v>P023</v>
          </cell>
          <cell r="B773">
            <v>3104010008</v>
          </cell>
          <cell r="C773" t="str">
            <v>CYPERMETRINA 25%</v>
          </cell>
          <cell r="D773" t="str">
            <v>B1</v>
          </cell>
          <cell r="E773">
            <v>255</v>
          </cell>
          <cell r="F773">
            <v>4</v>
          </cell>
          <cell r="G773">
            <v>7</v>
          </cell>
          <cell r="H773">
            <v>-2</v>
          </cell>
          <cell r="I773">
            <v>-14</v>
          </cell>
          <cell r="J773">
            <v>19991030</v>
          </cell>
          <cell r="K773" t="str">
            <v>1140325004</v>
          </cell>
          <cell r="L773" t="str">
            <v>6210403016</v>
          </cell>
          <cell r="M773" t="str">
            <v>9100000007</v>
          </cell>
        </row>
        <row r="774">
          <cell r="A774" t="str">
            <v>P023</v>
          </cell>
          <cell r="B774">
            <v>3104010008</v>
          </cell>
          <cell r="C774" t="str">
            <v>CYPERMETRINA 25%</v>
          </cell>
          <cell r="D774" t="str">
            <v>B1</v>
          </cell>
          <cell r="E774">
            <v>256</v>
          </cell>
          <cell r="F774">
            <v>4</v>
          </cell>
          <cell r="G774">
            <v>7</v>
          </cell>
          <cell r="H774">
            <v>-2</v>
          </cell>
          <cell r="I774">
            <v>-14</v>
          </cell>
          <cell r="J774">
            <v>19991030</v>
          </cell>
          <cell r="K774" t="str">
            <v>1140325004</v>
          </cell>
          <cell r="L774" t="str">
            <v>6210403016</v>
          </cell>
          <cell r="M774" t="str">
            <v>9100000007</v>
          </cell>
        </row>
        <row r="775">
          <cell r="A775" t="str">
            <v>P023</v>
          </cell>
          <cell r="B775">
            <v>3104010008</v>
          </cell>
          <cell r="C775" t="str">
            <v>CYPERMETRINA 25%</v>
          </cell>
          <cell r="D775" t="str">
            <v>B1</v>
          </cell>
          <cell r="E775">
            <v>257</v>
          </cell>
          <cell r="F775">
            <v>4</v>
          </cell>
          <cell r="G775">
            <v>7</v>
          </cell>
          <cell r="H775">
            <v>-3</v>
          </cell>
          <cell r="I775">
            <v>-21</v>
          </cell>
          <cell r="J775">
            <v>19991030</v>
          </cell>
          <cell r="K775" t="str">
            <v>1140325004</v>
          </cell>
          <cell r="L775" t="str">
            <v>6210403016</v>
          </cell>
          <cell r="M775" t="str">
            <v>9100000007</v>
          </cell>
        </row>
        <row r="776">
          <cell r="A776" t="str">
            <v>P023</v>
          </cell>
          <cell r="B776">
            <v>3104010008</v>
          </cell>
          <cell r="C776" t="str">
            <v>CYPERMETRINA 25%</v>
          </cell>
          <cell r="D776" t="str">
            <v>B1</v>
          </cell>
          <cell r="E776">
            <v>258</v>
          </cell>
          <cell r="F776">
            <v>4</v>
          </cell>
          <cell r="G776">
            <v>7</v>
          </cell>
          <cell r="H776">
            <v>-3.5</v>
          </cell>
          <cell r="I776">
            <v>-24.5</v>
          </cell>
          <cell r="J776">
            <v>19991030</v>
          </cell>
          <cell r="K776" t="str">
            <v>1140325004</v>
          </cell>
          <cell r="L776" t="str">
            <v>6210403016</v>
          </cell>
          <cell r="M776" t="str">
            <v>9100000007</v>
          </cell>
        </row>
        <row r="777">
          <cell r="A777" t="str">
            <v>P005</v>
          </cell>
          <cell r="B777">
            <v>3104010016</v>
          </cell>
          <cell r="C777" t="str">
            <v>GALGOTRIN</v>
          </cell>
          <cell r="D777" t="str">
            <v>H1</v>
          </cell>
          <cell r="E777">
            <v>200</v>
          </cell>
          <cell r="F777">
            <v>2</v>
          </cell>
          <cell r="G777">
            <v>13.68</v>
          </cell>
          <cell r="H777">
            <v>-6</v>
          </cell>
          <cell r="I777">
            <v>-82.08</v>
          </cell>
          <cell r="J777">
            <v>19991028</v>
          </cell>
          <cell r="K777" t="str">
            <v>1140303004</v>
          </cell>
          <cell r="L777" t="str">
            <v>6210403003</v>
          </cell>
          <cell r="M777" t="str">
            <v>9100000003</v>
          </cell>
        </row>
        <row r="778">
          <cell r="A778" t="str">
            <v>P005</v>
          </cell>
          <cell r="B778">
            <v>3104010016</v>
          </cell>
          <cell r="C778" t="str">
            <v>GALGOTRIN</v>
          </cell>
          <cell r="D778" t="str">
            <v>H1</v>
          </cell>
          <cell r="E778">
            <v>201</v>
          </cell>
          <cell r="F778">
            <v>2</v>
          </cell>
          <cell r="G778">
            <v>13.68</v>
          </cell>
          <cell r="H778">
            <v>-17.5</v>
          </cell>
          <cell r="I778">
            <v>-239.4</v>
          </cell>
          <cell r="J778">
            <v>19991028</v>
          </cell>
          <cell r="K778" t="str">
            <v>1140303004</v>
          </cell>
          <cell r="L778" t="str">
            <v>6210403003</v>
          </cell>
          <cell r="M778" t="str">
            <v>9100000003</v>
          </cell>
        </row>
        <row r="779">
          <cell r="A779" t="str">
            <v>P005</v>
          </cell>
          <cell r="B779">
            <v>3104010016</v>
          </cell>
          <cell r="C779" t="str">
            <v>GALGOTRIN</v>
          </cell>
          <cell r="D779" t="str">
            <v>H1</v>
          </cell>
          <cell r="E779">
            <v>202</v>
          </cell>
          <cell r="F779">
            <v>2</v>
          </cell>
          <cell r="G779">
            <v>13.68</v>
          </cell>
          <cell r="H779">
            <v>-8.5</v>
          </cell>
          <cell r="I779">
            <v>-116.28</v>
          </cell>
          <cell r="J779">
            <v>19991028</v>
          </cell>
          <cell r="K779" t="str">
            <v>1140303004</v>
          </cell>
          <cell r="L779" t="str">
            <v>6210403003</v>
          </cell>
          <cell r="M779" t="str">
            <v>9100000003</v>
          </cell>
        </row>
        <row r="780">
          <cell r="A780" t="str">
            <v>P014</v>
          </cell>
          <cell r="B780">
            <v>3104010023</v>
          </cell>
          <cell r="C780" t="str">
            <v>LORSBAN PLUS</v>
          </cell>
          <cell r="D780" t="str">
            <v>S1</v>
          </cell>
          <cell r="E780">
            <v>289</v>
          </cell>
          <cell r="F780">
            <v>2</v>
          </cell>
          <cell r="G780">
            <v>9.6</v>
          </cell>
          <cell r="H780">
            <v>-95</v>
          </cell>
          <cell r="I780">
            <v>-912</v>
          </cell>
          <cell r="J780">
            <v>19991031</v>
          </cell>
          <cell r="K780" t="str">
            <v>1140303004</v>
          </cell>
          <cell r="L780" t="str">
            <v>6210403003</v>
          </cell>
          <cell r="M780" t="str">
            <v>9100000003</v>
          </cell>
        </row>
        <row r="781">
          <cell r="A781" t="str">
            <v>P014</v>
          </cell>
          <cell r="B781">
            <v>3104010023</v>
          </cell>
          <cell r="C781" t="str">
            <v>LORSBAN PLUS</v>
          </cell>
          <cell r="D781" t="str">
            <v>S1</v>
          </cell>
          <cell r="E781">
            <v>290</v>
          </cell>
          <cell r="F781">
            <v>2</v>
          </cell>
          <cell r="G781">
            <v>9.6</v>
          </cell>
          <cell r="H781">
            <v>-65</v>
          </cell>
          <cell r="I781">
            <v>-624</v>
          </cell>
          <cell r="J781">
            <v>19991031</v>
          </cell>
          <cell r="K781" t="str">
            <v>1140303004</v>
          </cell>
          <cell r="L781" t="str">
            <v>6210403003</v>
          </cell>
          <cell r="M781" t="str">
            <v>9100000003</v>
          </cell>
        </row>
        <row r="782">
          <cell r="A782" t="str">
            <v>P014</v>
          </cell>
          <cell r="B782">
            <v>3104010023</v>
          </cell>
          <cell r="C782" t="str">
            <v>LORSBAN PLUS</v>
          </cell>
          <cell r="D782" t="str">
            <v>S1</v>
          </cell>
          <cell r="E782">
            <v>293</v>
          </cell>
          <cell r="F782">
            <v>2</v>
          </cell>
          <cell r="G782">
            <v>9.6</v>
          </cell>
          <cell r="H782">
            <v>-80</v>
          </cell>
          <cell r="I782">
            <v>-768</v>
          </cell>
          <cell r="J782">
            <v>19991031</v>
          </cell>
          <cell r="K782" t="str">
            <v>1140303004</v>
          </cell>
          <cell r="L782" t="str">
            <v>6210403003</v>
          </cell>
          <cell r="M782" t="str">
            <v>9100000003</v>
          </cell>
        </row>
        <row r="783">
          <cell r="A783" t="str">
            <v>P014</v>
          </cell>
          <cell r="B783">
            <v>3104010023</v>
          </cell>
          <cell r="C783" t="str">
            <v>LORSBAN PLUS</v>
          </cell>
          <cell r="D783" t="str">
            <v>S1</v>
          </cell>
          <cell r="E783">
            <v>294</v>
          </cell>
          <cell r="F783">
            <v>1</v>
          </cell>
          <cell r="G783">
            <v>9.6</v>
          </cell>
          <cell r="H783">
            <v>-100</v>
          </cell>
          <cell r="I783">
            <v>-960</v>
          </cell>
          <cell r="J783">
            <v>19991031</v>
          </cell>
          <cell r="K783" t="str">
            <v>1140303004</v>
          </cell>
          <cell r="L783" t="str">
            <v>6210403003</v>
          </cell>
          <cell r="M783" t="str">
            <v>9100000003</v>
          </cell>
        </row>
        <row r="784">
          <cell r="A784" t="str">
            <v>P014</v>
          </cell>
          <cell r="B784">
            <v>3104010023</v>
          </cell>
          <cell r="C784" t="str">
            <v>LORSBAN PLUS</v>
          </cell>
          <cell r="D784" t="str">
            <v>S1</v>
          </cell>
          <cell r="E784">
            <v>295</v>
          </cell>
          <cell r="F784">
            <v>1</v>
          </cell>
          <cell r="G784">
            <v>9.6</v>
          </cell>
          <cell r="H784">
            <v>-20</v>
          </cell>
          <cell r="I784">
            <v>-192</v>
          </cell>
          <cell r="J784">
            <v>19991031</v>
          </cell>
          <cell r="K784" t="str">
            <v>1140303004</v>
          </cell>
          <cell r="L784" t="str">
            <v>6210403003</v>
          </cell>
          <cell r="M784" t="str">
            <v>9100000003</v>
          </cell>
        </row>
        <row r="785">
          <cell r="A785" t="str">
            <v>P014</v>
          </cell>
          <cell r="B785">
            <v>3104010023</v>
          </cell>
          <cell r="C785" t="str">
            <v>LORSBAN PLUS</v>
          </cell>
          <cell r="D785" t="str">
            <v>S1</v>
          </cell>
          <cell r="E785">
            <v>296</v>
          </cell>
          <cell r="F785">
            <v>1</v>
          </cell>
          <cell r="G785">
            <v>9.6</v>
          </cell>
          <cell r="H785">
            <v>-20</v>
          </cell>
          <cell r="I785">
            <v>-192</v>
          </cell>
          <cell r="J785">
            <v>19991031</v>
          </cell>
          <cell r="K785" t="str">
            <v>1140303004</v>
          </cell>
          <cell r="L785" t="str">
            <v>6210403003</v>
          </cell>
          <cell r="M785" t="str">
            <v>9100000003</v>
          </cell>
        </row>
        <row r="786">
          <cell r="A786" t="str">
            <v>P014</v>
          </cell>
          <cell r="B786">
            <v>3104010023</v>
          </cell>
          <cell r="C786" t="str">
            <v>LORSBAN PLUS</v>
          </cell>
          <cell r="D786" t="str">
            <v>S1</v>
          </cell>
          <cell r="E786">
            <v>297</v>
          </cell>
          <cell r="F786">
            <v>1</v>
          </cell>
          <cell r="G786">
            <v>9.6</v>
          </cell>
          <cell r="H786">
            <v>-90</v>
          </cell>
          <cell r="I786">
            <v>-864</v>
          </cell>
          <cell r="J786">
            <v>19991031</v>
          </cell>
          <cell r="K786" t="str">
            <v>1140303004</v>
          </cell>
          <cell r="L786" t="str">
            <v>6210403003</v>
          </cell>
          <cell r="M786" t="str">
            <v>9100000003</v>
          </cell>
        </row>
        <row r="787">
          <cell r="A787" t="str">
            <v>P014</v>
          </cell>
          <cell r="B787">
            <v>3104010023</v>
          </cell>
          <cell r="C787" t="str">
            <v>LORSBAN PLUS</v>
          </cell>
          <cell r="D787" t="str">
            <v>S1</v>
          </cell>
          <cell r="E787">
            <v>298</v>
          </cell>
          <cell r="F787">
            <v>1</v>
          </cell>
          <cell r="G787">
            <v>9.6</v>
          </cell>
          <cell r="H787">
            <v>-35</v>
          </cell>
          <cell r="I787">
            <v>-336</v>
          </cell>
          <cell r="J787">
            <v>19991031</v>
          </cell>
          <cell r="K787" t="str">
            <v>1140303004</v>
          </cell>
          <cell r="L787" t="str">
            <v>6210403003</v>
          </cell>
          <cell r="M787" t="str">
            <v>9100000003</v>
          </cell>
        </row>
        <row r="788">
          <cell r="A788" t="str">
            <v>TG02</v>
          </cell>
          <cell r="B788">
            <v>3104010024</v>
          </cell>
          <cell r="C788" t="str">
            <v>METAMIDOFOS</v>
          </cell>
          <cell r="D788" t="str">
            <v>63</v>
          </cell>
          <cell r="E788">
            <v>616</v>
          </cell>
          <cell r="F788">
            <v>4</v>
          </cell>
          <cell r="G788">
            <v>3.63</v>
          </cell>
          <cell r="H788">
            <v>-20</v>
          </cell>
          <cell r="I788">
            <v>-72.599999999999994</v>
          </cell>
          <cell r="J788">
            <v>19991031</v>
          </cell>
          <cell r="K788" t="str">
            <v>1140303004</v>
          </cell>
          <cell r="L788" t="str">
            <v>6210403003</v>
          </cell>
        </row>
        <row r="789">
          <cell r="A789" t="str">
            <v>P023</v>
          </cell>
          <cell r="B789">
            <v>3105010001</v>
          </cell>
          <cell r="C789" t="str">
            <v>AGRICOLA</v>
          </cell>
          <cell r="D789" t="str">
            <v>B1</v>
          </cell>
          <cell r="E789">
            <v>259</v>
          </cell>
          <cell r="F789">
            <v>1</v>
          </cell>
          <cell r="G789">
            <v>0.8</v>
          </cell>
          <cell r="H789">
            <v>-79</v>
          </cell>
          <cell r="I789">
            <v>-63.2</v>
          </cell>
          <cell r="J789">
            <v>19991030</v>
          </cell>
          <cell r="K789" t="str">
            <v>1140301007</v>
          </cell>
          <cell r="L789" t="str">
            <v>6210406001</v>
          </cell>
          <cell r="M789" t="str">
            <v>9100000001</v>
          </cell>
        </row>
        <row r="790">
          <cell r="A790" t="str">
            <v>P023</v>
          </cell>
          <cell r="B790">
            <v>3105010001</v>
          </cell>
          <cell r="C790" t="str">
            <v>AGRICOLA</v>
          </cell>
          <cell r="D790" t="str">
            <v>B1</v>
          </cell>
          <cell r="E790">
            <v>260</v>
          </cell>
          <cell r="F790">
            <v>1</v>
          </cell>
          <cell r="G790">
            <v>0.8</v>
          </cell>
          <cell r="H790">
            <v>-135</v>
          </cell>
          <cell r="I790">
            <v>-108</v>
          </cell>
          <cell r="J790">
            <v>19991030</v>
          </cell>
          <cell r="K790" t="str">
            <v>1140301007</v>
          </cell>
          <cell r="L790" t="str">
            <v>6210406001</v>
          </cell>
          <cell r="M790" t="str">
            <v>9100000001</v>
          </cell>
        </row>
        <row r="791">
          <cell r="A791" t="str">
            <v>P023</v>
          </cell>
          <cell r="B791">
            <v>3105010001</v>
          </cell>
          <cell r="C791" t="str">
            <v>AGRICOLA</v>
          </cell>
          <cell r="D791" t="str">
            <v>B1</v>
          </cell>
          <cell r="E791">
            <v>261</v>
          </cell>
          <cell r="F791">
            <v>1</v>
          </cell>
          <cell r="G791">
            <v>0.8</v>
          </cell>
          <cell r="H791">
            <v>-58</v>
          </cell>
          <cell r="I791">
            <v>-46.400000000000006</v>
          </cell>
          <cell r="J791">
            <v>19991030</v>
          </cell>
          <cell r="K791" t="str">
            <v>1140301007</v>
          </cell>
          <cell r="L791" t="str">
            <v>6210406001</v>
          </cell>
          <cell r="M791" t="str">
            <v>9100000001</v>
          </cell>
        </row>
        <row r="792">
          <cell r="A792" t="str">
            <v>P023</v>
          </cell>
          <cell r="B792">
            <v>3105010001</v>
          </cell>
          <cell r="C792" t="str">
            <v>AGRICOLA</v>
          </cell>
          <cell r="D792" t="str">
            <v>B1</v>
          </cell>
          <cell r="E792">
            <v>262</v>
          </cell>
          <cell r="F792">
            <v>1</v>
          </cell>
          <cell r="G792">
            <v>0.8</v>
          </cell>
          <cell r="H792">
            <v>-34</v>
          </cell>
          <cell r="I792">
            <v>-27.200000000000003</v>
          </cell>
          <cell r="J792">
            <v>19991030</v>
          </cell>
          <cell r="K792" t="str">
            <v>1140301007</v>
          </cell>
          <cell r="L792" t="str">
            <v>6210406001</v>
          </cell>
          <cell r="M792" t="str">
            <v>9100000001</v>
          </cell>
        </row>
        <row r="793">
          <cell r="A793" t="str">
            <v>P023</v>
          </cell>
          <cell r="B793">
            <v>3105010001</v>
          </cell>
          <cell r="C793" t="str">
            <v>AGRICOLA</v>
          </cell>
          <cell r="D793" t="str">
            <v>B1</v>
          </cell>
          <cell r="E793">
            <v>263</v>
          </cell>
          <cell r="F793">
            <v>1</v>
          </cell>
          <cell r="G793">
            <v>0.8</v>
          </cell>
          <cell r="H793">
            <v>-5</v>
          </cell>
          <cell r="I793">
            <v>-4</v>
          </cell>
          <cell r="J793">
            <v>19991030</v>
          </cell>
          <cell r="K793" t="str">
            <v>1140301007</v>
          </cell>
          <cell r="L793" t="str">
            <v>6210406001</v>
          </cell>
          <cell r="M793" t="str">
            <v>9100000001</v>
          </cell>
        </row>
        <row r="794">
          <cell r="A794" t="str">
            <v>P023</v>
          </cell>
          <cell r="B794">
            <v>3105010001</v>
          </cell>
          <cell r="C794" t="str">
            <v>AGRICOLA</v>
          </cell>
          <cell r="D794" t="str">
            <v>B1</v>
          </cell>
          <cell r="E794">
            <v>264</v>
          </cell>
          <cell r="F794">
            <v>1</v>
          </cell>
          <cell r="G794">
            <v>0.8</v>
          </cell>
          <cell r="H794">
            <v>-30</v>
          </cell>
          <cell r="I794">
            <v>-24</v>
          </cell>
          <cell r="J794">
            <v>19991030</v>
          </cell>
          <cell r="K794" t="str">
            <v>1140301007</v>
          </cell>
          <cell r="L794" t="str">
            <v>6210406001</v>
          </cell>
          <cell r="M794" t="str">
            <v>9100000001</v>
          </cell>
        </row>
        <row r="795">
          <cell r="A795" t="str">
            <v>P023</v>
          </cell>
          <cell r="B795">
            <v>3105010001</v>
          </cell>
          <cell r="C795" t="str">
            <v>AGRICOLA</v>
          </cell>
          <cell r="D795" t="str">
            <v>B1</v>
          </cell>
          <cell r="E795">
            <v>238</v>
          </cell>
          <cell r="F795">
            <v>4</v>
          </cell>
          <cell r="G795">
            <v>0.8</v>
          </cell>
          <cell r="H795">
            <v>-64</v>
          </cell>
          <cell r="I795">
            <v>-51.2</v>
          </cell>
          <cell r="J795">
            <v>19991030</v>
          </cell>
          <cell r="K795" t="str">
            <v>1140305007</v>
          </cell>
          <cell r="L795" t="str">
            <v>6210406005</v>
          </cell>
          <cell r="M795" t="str">
            <v>9100000005</v>
          </cell>
        </row>
        <row r="796">
          <cell r="A796" t="str">
            <v>P023</v>
          </cell>
          <cell r="B796">
            <v>3105010001</v>
          </cell>
          <cell r="C796" t="str">
            <v>AGRICOLA</v>
          </cell>
          <cell r="D796" t="str">
            <v>B1</v>
          </cell>
          <cell r="E796">
            <v>239</v>
          </cell>
          <cell r="F796">
            <v>4</v>
          </cell>
          <cell r="G796">
            <v>0.8</v>
          </cell>
          <cell r="H796">
            <v>-55</v>
          </cell>
          <cell r="I796">
            <v>-44</v>
          </cell>
          <cell r="J796">
            <v>19991030</v>
          </cell>
          <cell r="K796" t="str">
            <v>1140305007</v>
          </cell>
          <cell r="L796" t="str">
            <v>6210406005</v>
          </cell>
          <cell r="M796" t="str">
            <v>9100000005</v>
          </cell>
        </row>
        <row r="797">
          <cell r="A797" t="str">
            <v>P023</v>
          </cell>
          <cell r="B797">
            <v>3105010001</v>
          </cell>
          <cell r="C797" t="str">
            <v>AGRICOLA</v>
          </cell>
          <cell r="D797" t="str">
            <v>B1</v>
          </cell>
          <cell r="E797">
            <v>242</v>
          </cell>
          <cell r="F797">
            <v>3</v>
          </cell>
          <cell r="G797">
            <v>0.8</v>
          </cell>
          <cell r="H797">
            <v>-27</v>
          </cell>
          <cell r="I797">
            <v>-21.6</v>
          </cell>
          <cell r="J797">
            <v>19991030</v>
          </cell>
          <cell r="K797" t="str">
            <v>1140305007</v>
          </cell>
          <cell r="L797" t="str">
            <v>6210406005</v>
          </cell>
          <cell r="M797" t="str">
            <v>9100000005</v>
          </cell>
        </row>
        <row r="798">
          <cell r="A798" t="str">
            <v>P023</v>
          </cell>
          <cell r="B798">
            <v>3105010001</v>
          </cell>
          <cell r="C798" t="str">
            <v>AGRICOLA</v>
          </cell>
          <cell r="D798" t="str">
            <v>B1</v>
          </cell>
          <cell r="E798">
            <v>243</v>
          </cell>
          <cell r="F798">
            <v>3</v>
          </cell>
          <cell r="G798">
            <v>0.8</v>
          </cell>
          <cell r="H798">
            <v>-32</v>
          </cell>
          <cell r="I798">
            <v>-25.6</v>
          </cell>
          <cell r="J798">
            <v>19991030</v>
          </cell>
          <cell r="K798" t="str">
            <v>1140305007</v>
          </cell>
          <cell r="L798" t="str">
            <v>6210406005</v>
          </cell>
          <cell r="M798" t="str">
            <v>9100000005</v>
          </cell>
        </row>
        <row r="799">
          <cell r="A799" t="str">
            <v>P023</v>
          </cell>
          <cell r="B799">
            <v>3105010001</v>
          </cell>
          <cell r="C799" t="str">
            <v>AGRICOLA</v>
          </cell>
          <cell r="D799" t="str">
            <v>B1</v>
          </cell>
          <cell r="E799">
            <v>244</v>
          </cell>
          <cell r="F799">
            <v>3</v>
          </cell>
          <cell r="G799">
            <v>0.8</v>
          </cell>
          <cell r="H799">
            <v>-107</v>
          </cell>
          <cell r="I799">
            <v>-85.600000000000009</v>
          </cell>
          <cell r="J799">
            <v>19991030</v>
          </cell>
          <cell r="K799" t="str">
            <v>1140305007</v>
          </cell>
          <cell r="L799" t="str">
            <v>6210406005</v>
          </cell>
          <cell r="M799" t="str">
            <v>9100000005</v>
          </cell>
        </row>
        <row r="800">
          <cell r="A800" t="str">
            <v>P023</v>
          </cell>
          <cell r="B800">
            <v>3105010001</v>
          </cell>
          <cell r="C800" t="str">
            <v>AGRICOLA</v>
          </cell>
          <cell r="D800" t="str">
            <v>B1</v>
          </cell>
          <cell r="E800">
            <v>245</v>
          </cell>
          <cell r="F800">
            <v>3</v>
          </cell>
          <cell r="G800">
            <v>0.8</v>
          </cell>
          <cell r="H800">
            <v>-28</v>
          </cell>
          <cell r="I800">
            <v>-22.400000000000002</v>
          </cell>
          <cell r="J800">
            <v>19991030</v>
          </cell>
          <cell r="K800" t="str">
            <v>1140305007</v>
          </cell>
          <cell r="L800" t="str">
            <v>6210406005</v>
          </cell>
          <cell r="M800" t="str">
            <v>9100000005</v>
          </cell>
        </row>
        <row r="801">
          <cell r="A801" t="str">
            <v>P023</v>
          </cell>
          <cell r="B801">
            <v>3105010001</v>
          </cell>
          <cell r="C801" t="str">
            <v>AGRICOLA</v>
          </cell>
          <cell r="D801" t="str">
            <v>B1</v>
          </cell>
          <cell r="E801">
            <v>246</v>
          </cell>
          <cell r="F801">
            <v>3</v>
          </cell>
          <cell r="G801">
            <v>0.8</v>
          </cell>
          <cell r="H801">
            <v>-23</v>
          </cell>
          <cell r="I801">
            <v>-18.400000000000002</v>
          </cell>
          <cell r="J801">
            <v>19991030</v>
          </cell>
          <cell r="K801" t="str">
            <v>1140305007</v>
          </cell>
          <cell r="L801" t="str">
            <v>6210406005</v>
          </cell>
          <cell r="M801" t="str">
            <v>9100000005</v>
          </cell>
        </row>
        <row r="802">
          <cell r="A802" t="str">
            <v>P023</v>
          </cell>
          <cell r="B802">
            <v>3105010001</v>
          </cell>
          <cell r="C802" t="str">
            <v>AGRICOLA</v>
          </cell>
          <cell r="D802" t="str">
            <v>B1</v>
          </cell>
          <cell r="E802">
            <v>247</v>
          </cell>
          <cell r="F802">
            <v>3</v>
          </cell>
          <cell r="G802">
            <v>0.8</v>
          </cell>
          <cell r="H802">
            <v>-16</v>
          </cell>
          <cell r="I802">
            <v>-12.8</v>
          </cell>
          <cell r="J802">
            <v>19991030</v>
          </cell>
          <cell r="K802" t="str">
            <v>1140305007</v>
          </cell>
          <cell r="L802" t="str">
            <v>6210406005</v>
          </cell>
          <cell r="M802" t="str">
            <v>9100000005</v>
          </cell>
        </row>
        <row r="803">
          <cell r="A803" t="str">
            <v>P023</v>
          </cell>
          <cell r="B803">
            <v>3105010001</v>
          </cell>
          <cell r="C803" t="str">
            <v>AGRICOLA</v>
          </cell>
          <cell r="D803" t="str">
            <v>B1</v>
          </cell>
          <cell r="E803">
            <v>248</v>
          </cell>
          <cell r="F803">
            <v>3</v>
          </cell>
          <cell r="G803">
            <v>0.8</v>
          </cell>
          <cell r="H803">
            <v>-9</v>
          </cell>
          <cell r="I803">
            <v>-7.2</v>
          </cell>
          <cell r="J803">
            <v>19991030</v>
          </cell>
          <cell r="K803" t="str">
            <v>1140305007</v>
          </cell>
          <cell r="L803" t="str">
            <v>6210406005</v>
          </cell>
          <cell r="M803" t="str">
            <v>9100000005</v>
          </cell>
        </row>
        <row r="804">
          <cell r="A804" t="str">
            <v>P023</v>
          </cell>
          <cell r="B804">
            <v>3105010001</v>
          </cell>
          <cell r="C804" t="str">
            <v>AGRICOLA</v>
          </cell>
          <cell r="D804" t="str">
            <v>B1</v>
          </cell>
          <cell r="E804">
            <v>249</v>
          </cell>
          <cell r="F804">
            <v>3</v>
          </cell>
          <cell r="G804">
            <v>0.8</v>
          </cell>
          <cell r="H804">
            <v>-36</v>
          </cell>
          <cell r="I804">
            <v>-28.8</v>
          </cell>
          <cell r="J804">
            <v>19991030</v>
          </cell>
          <cell r="K804" t="str">
            <v>1140305007</v>
          </cell>
          <cell r="L804" t="str">
            <v>6210406005</v>
          </cell>
          <cell r="M804" t="str">
            <v>9100000005</v>
          </cell>
        </row>
        <row r="805">
          <cell r="A805" t="str">
            <v>P023</v>
          </cell>
          <cell r="B805">
            <v>3105010001</v>
          </cell>
          <cell r="C805" t="str">
            <v>AGRICOLA</v>
          </cell>
          <cell r="D805" t="str">
            <v>B1</v>
          </cell>
          <cell r="E805">
            <v>250</v>
          </cell>
          <cell r="F805">
            <v>3</v>
          </cell>
          <cell r="G805">
            <v>0.8</v>
          </cell>
          <cell r="H805">
            <v>-48</v>
          </cell>
          <cell r="I805">
            <v>-38.400000000000006</v>
          </cell>
          <cell r="J805">
            <v>19991030</v>
          </cell>
          <cell r="K805" t="str">
            <v>1140305007</v>
          </cell>
          <cell r="L805" t="str">
            <v>6210406005</v>
          </cell>
          <cell r="M805" t="str">
            <v>9100000005</v>
          </cell>
        </row>
        <row r="806">
          <cell r="A806" t="str">
            <v>P023</v>
          </cell>
          <cell r="B806">
            <v>3105010001</v>
          </cell>
          <cell r="C806" t="str">
            <v>AGRICOLA</v>
          </cell>
          <cell r="D806" t="str">
            <v>B1</v>
          </cell>
          <cell r="E806">
            <v>251</v>
          </cell>
          <cell r="F806">
            <v>3</v>
          </cell>
          <cell r="G806">
            <v>0.8</v>
          </cell>
          <cell r="H806">
            <v>-34</v>
          </cell>
          <cell r="I806">
            <v>-27.200000000000003</v>
          </cell>
          <cell r="J806">
            <v>19991030</v>
          </cell>
          <cell r="K806" t="str">
            <v>1140305007</v>
          </cell>
          <cell r="L806" t="str">
            <v>6210406005</v>
          </cell>
          <cell r="M806" t="str">
            <v>9100000005</v>
          </cell>
        </row>
        <row r="807">
          <cell r="A807" t="str">
            <v>P023</v>
          </cell>
          <cell r="B807">
            <v>3105010001</v>
          </cell>
          <cell r="C807" t="str">
            <v>AGRICOLA</v>
          </cell>
          <cell r="D807" t="str">
            <v>B1</v>
          </cell>
          <cell r="E807">
            <v>252</v>
          </cell>
          <cell r="F807">
            <v>3</v>
          </cell>
          <cell r="G807">
            <v>0.8</v>
          </cell>
          <cell r="H807">
            <v>-42</v>
          </cell>
          <cell r="I807">
            <v>-33.6</v>
          </cell>
          <cell r="J807">
            <v>19991030</v>
          </cell>
          <cell r="K807" t="str">
            <v>1140305007</v>
          </cell>
          <cell r="L807" t="str">
            <v>6210406005</v>
          </cell>
          <cell r="M807" t="str">
            <v>9100000005</v>
          </cell>
        </row>
        <row r="808">
          <cell r="A808" t="str">
            <v>P023</v>
          </cell>
          <cell r="B808">
            <v>3105010001</v>
          </cell>
          <cell r="C808" t="str">
            <v>AGRICOLA</v>
          </cell>
          <cell r="D808" t="str">
            <v>B1</v>
          </cell>
          <cell r="E808">
            <v>253</v>
          </cell>
          <cell r="F808">
            <v>4</v>
          </cell>
          <cell r="G808">
            <v>0.8</v>
          </cell>
          <cell r="H808">
            <v>-56</v>
          </cell>
          <cell r="I808">
            <v>-44.800000000000004</v>
          </cell>
          <cell r="J808">
            <v>19991030</v>
          </cell>
          <cell r="K808" t="str">
            <v>1140305007</v>
          </cell>
          <cell r="L808" t="str">
            <v>6210406005</v>
          </cell>
          <cell r="M808" t="str">
            <v>9100000005</v>
          </cell>
        </row>
        <row r="809">
          <cell r="A809" t="str">
            <v>P023</v>
          </cell>
          <cell r="B809">
            <v>3105010001</v>
          </cell>
          <cell r="C809" t="str">
            <v>AGRICOLA</v>
          </cell>
          <cell r="D809" t="str">
            <v>B1</v>
          </cell>
          <cell r="E809">
            <v>254</v>
          </cell>
          <cell r="F809">
            <v>4</v>
          </cell>
          <cell r="G809">
            <v>0.8</v>
          </cell>
          <cell r="H809">
            <v>-42</v>
          </cell>
          <cell r="I809">
            <v>-33.6</v>
          </cell>
          <cell r="J809">
            <v>19991030</v>
          </cell>
          <cell r="K809" t="str">
            <v>1140305007</v>
          </cell>
          <cell r="L809" t="str">
            <v>6210406005</v>
          </cell>
          <cell r="M809" t="str">
            <v>9100000005</v>
          </cell>
        </row>
        <row r="810">
          <cell r="A810" t="str">
            <v>P023</v>
          </cell>
          <cell r="B810">
            <v>3105010001</v>
          </cell>
          <cell r="C810" t="str">
            <v>AGRICOLA</v>
          </cell>
          <cell r="D810" t="str">
            <v>B1</v>
          </cell>
          <cell r="E810">
            <v>268</v>
          </cell>
          <cell r="F810">
            <v>3</v>
          </cell>
          <cell r="G810">
            <v>0.8</v>
          </cell>
          <cell r="H810">
            <v>-36</v>
          </cell>
          <cell r="I810">
            <v>-28.8</v>
          </cell>
          <cell r="J810">
            <v>19991030</v>
          </cell>
          <cell r="K810" t="str">
            <v>1140305007</v>
          </cell>
          <cell r="L810" t="str">
            <v>6210406005</v>
          </cell>
          <cell r="M810" t="str">
            <v>9100000005</v>
          </cell>
        </row>
        <row r="811">
          <cell r="A811" t="str">
            <v>TL05</v>
          </cell>
          <cell r="B811">
            <v>3105010001</v>
          </cell>
          <cell r="C811" t="str">
            <v>AGRICOLA</v>
          </cell>
          <cell r="D811" t="str">
            <v>65</v>
          </cell>
          <cell r="E811">
            <v>891</v>
          </cell>
          <cell r="F811">
            <v>3</v>
          </cell>
          <cell r="G811">
            <v>1</v>
          </cell>
          <cell r="H811">
            <v>-90</v>
          </cell>
          <cell r="I811">
            <v>-90</v>
          </cell>
          <cell r="J811">
            <v>19991031</v>
          </cell>
          <cell r="K811" t="str">
            <v>1140305007</v>
          </cell>
          <cell r="L811" t="str">
            <v>6210406005</v>
          </cell>
        </row>
        <row r="812">
          <cell r="A812" t="str">
            <v>TL07</v>
          </cell>
          <cell r="B812">
            <v>3105010001</v>
          </cell>
          <cell r="C812" t="str">
            <v>AGRICOLA</v>
          </cell>
          <cell r="D812" t="str">
            <v>65</v>
          </cell>
          <cell r="E812">
            <v>894</v>
          </cell>
          <cell r="F812">
            <v>7</v>
          </cell>
          <cell r="G812">
            <v>1</v>
          </cell>
          <cell r="H812">
            <v>-115</v>
          </cell>
          <cell r="I812">
            <v>-115</v>
          </cell>
          <cell r="J812">
            <v>19991031</v>
          </cell>
          <cell r="K812" t="str">
            <v>1140305007</v>
          </cell>
          <cell r="L812" t="str">
            <v>6210406005</v>
          </cell>
        </row>
        <row r="813">
          <cell r="A813" t="str">
            <v>P003</v>
          </cell>
          <cell r="B813">
            <v>3105010001</v>
          </cell>
          <cell r="C813" t="str">
            <v>AGRICOLA</v>
          </cell>
          <cell r="D813" t="str">
            <v>Q1</v>
          </cell>
          <cell r="E813">
            <v>173</v>
          </cell>
          <cell r="F813">
            <v>3</v>
          </cell>
          <cell r="G813">
            <v>0.95</v>
          </cell>
          <cell r="H813">
            <v>-20</v>
          </cell>
          <cell r="I813">
            <v>-19</v>
          </cell>
          <cell r="J813">
            <v>19991031</v>
          </cell>
          <cell r="K813" t="str">
            <v>1140306007</v>
          </cell>
          <cell r="L813" t="str">
            <v>6210406006</v>
          </cell>
          <cell r="M813" t="str">
            <v>9100000008</v>
          </cell>
        </row>
        <row r="814">
          <cell r="A814" t="str">
            <v>P003</v>
          </cell>
          <cell r="B814">
            <v>3105010001</v>
          </cell>
          <cell r="C814" t="str">
            <v>AGRICOLA</v>
          </cell>
          <cell r="D814" t="str">
            <v>Q1</v>
          </cell>
          <cell r="E814">
            <v>171</v>
          </cell>
          <cell r="F814">
            <v>2</v>
          </cell>
          <cell r="G814">
            <v>0.95</v>
          </cell>
          <cell r="H814">
            <v>-20</v>
          </cell>
          <cell r="I814">
            <v>-19</v>
          </cell>
          <cell r="J814">
            <v>19991031</v>
          </cell>
          <cell r="K814" t="str">
            <v>1140335007</v>
          </cell>
          <cell r="L814" t="str">
            <v>6210406015</v>
          </cell>
          <cell r="M814" t="str">
            <v>9100000015</v>
          </cell>
        </row>
        <row r="815">
          <cell r="A815" t="str">
            <v>P003</v>
          </cell>
          <cell r="B815">
            <v>3105010001</v>
          </cell>
          <cell r="C815" t="str">
            <v>AGRICOLA</v>
          </cell>
          <cell r="D815" t="str">
            <v>Q1</v>
          </cell>
          <cell r="E815">
            <v>174</v>
          </cell>
          <cell r="F815">
            <v>3</v>
          </cell>
          <cell r="G815">
            <v>0.95</v>
          </cell>
          <cell r="H815">
            <v>-80</v>
          </cell>
          <cell r="I815">
            <v>-76</v>
          </cell>
          <cell r="J815">
            <v>19991031</v>
          </cell>
          <cell r="K815" t="str">
            <v>1140335007</v>
          </cell>
          <cell r="L815" t="str">
            <v>6210406015</v>
          </cell>
          <cell r="M815" t="str">
            <v>9100000015</v>
          </cell>
        </row>
        <row r="816">
          <cell r="A816" t="str">
            <v>EA02</v>
          </cell>
          <cell r="B816">
            <v>3105010003</v>
          </cell>
          <cell r="C816" t="str">
            <v>ADHERENTE</v>
          </cell>
          <cell r="D816" t="str">
            <v>65</v>
          </cell>
          <cell r="E816">
            <v>904</v>
          </cell>
          <cell r="F816">
            <v>1</v>
          </cell>
          <cell r="G816">
            <v>1.96</v>
          </cell>
          <cell r="H816">
            <v>-10.4</v>
          </cell>
          <cell r="I816">
            <v>-20.384</v>
          </cell>
          <cell r="J816">
            <v>19991031</v>
          </cell>
          <cell r="K816" t="str">
            <v>1140305007</v>
          </cell>
          <cell r="L816" t="str">
            <v>6210406005</v>
          </cell>
        </row>
        <row r="817">
          <cell r="A817" t="str">
            <v>EA02</v>
          </cell>
          <cell r="B817">
            <v>3105010003</v>
          </cell>
          <cell r="C817" t="str">
            <v>ADHERENTE</v>
          </cell>
          <cell r="D817" t="str">
            <v>66</v>
          </cell>
          <cell r="E817">
            <v>855</v>
          </cell>
          <cell r="F817">
            <v>1</v>
          </cell>
          <cell r="G817">
            <v>1.96</v>
          </cell>
          <cell r="H817">
            <v>-15</v>
          </cell>
          <cell r="I817">
            <v>-29.4</v>
          </cell>
          <cell r="J817">
            <v>19991031</v>
          </cell>
          <cell r="K817" t="str">
            <v>1140306007</v>
          </cell>
          <cell r="L817" t="str">
            <v>6210406006</v>
          </cell>
        </row>
        <row r="818">
          <cell r="A818" t="str">
            <v>P014</v>
          </cell>
          <cell r="B818">
            <v>3105010003</v>
          </cell>
          <cell r="C818" t="str">
            <v>ADHERENTE</v>
          </cell>
          <cell r="D818" t="str">
            <v>S1</v>
          </cell>
          <cell r="E818">
            <v>299</v>
          </cell>
          <cell r="F818">
            <v>1</v>
          </cell>
          <cell r="G818">
            <v>0.94099999999999995</v>
          </cell>
          <cell r="H818">
            <v>-60</v>
          </cell>
          <cell r="I818">
            <v>-56.459999999999994</v>
          </cell>
          <cell r="J818">
            <v>19991031</v>
          </cell>
          <cell r="K818" t="str">
            <v>1140306007</v>
          </cell>
          <cell r="L818" t="str">
            <v>6210406006</v>
          </cell>
          <cell r="M818" t="str">
            <v>9100000008</v>
          </cell>
        </row>
        <row r="819">
          <cell r="A819" t="str">
            <v>T008</v>
          </cell>
          <cell r="B819">
            <v>3105010003</v>
          </cell>
          <cell r="C819" t="str">
            <v>ADHERENTE</v>
          </cell>
          <cell r="D819" t="str">
            <v>E1</v>
          </cell>
          <cell r="E819">
            <v>352</v>
          </cell>
          <cell r="F819">
            <v>2</v>
          </cell>
          <cell r="G819">
            <v>0.125</v>
          </cell>
          <cell r="H819">
            <v>-24</v>
          </cell>
          <cell r="I819">
            <v>-3</v>
          </cell>
          <cell r="J819">
            <v>19991019</v>
          </cell>
          <cell r="K819" t="str">
            <v>1241607000</v>
          </cell>
          <cell r="L819" t="str">
            <v>6210406013</v>
          </cell>
          <cell r="M819" t="str">
            <v>9100000016</v>
          </cell>
        </row>
        <row r="820">
          <cell r="A820" t="str">
            <v>T008</v>
          </cell>
          <cell r="B820">
            <v>3105010003</v>
          </cell>
          <cell r="C820" t="str">
            <v>ADHERENTE</v>
          </cell>
          <cell r="D820" t="str">
            <v>E1</v>
          </cell>
          <cell r="E820">
            <v>378</v>
          </cell>
          <cell r="F820">
            <v>2</v>
          </cell>
          <cell r="G820">
            <v>0.125</v>
          </cell>
          <cell r="H820">
            <v>-22</v>
          </cell>
          <cell r="I820">
            <v>-2.75</v>
          </cell>
          <cell r="J820">
            <v>19991029</v>
          </cell>
          <cell r="K820" t="str">
            <v>1241607000</v>
          </cell>
          <cell r="L820" t="str">
            <v>6210406013</v>
          </cell>
          <cell r="M820" t="str">
            <v>9100000016</v>
          </cell>
        </row>
        <row r="821">
          <cell r="A821" t="str">
            <v>T008</v>
          </cell>
          <cell r="B821">
            <v>3105010003</v>
          </cell>
          <cell r="C821" t="str">
            <v>ADHERENTE</v>
          </cell>
          <cell r="D821" t="str">
            <v>E1</v>
          </cell>
          <cell r="E821">
            <v>405</v>
          </cell>
          <cell r="F821">
            <v>2</v>
          </cell>
          <cell r="G821">
            <v>0.125</v>
          </cell>
          <cell r="H821">
            <v>-22.8</v>
          </cell>
          <cell r="I821">
            <v>-2.85</v>
          </cell>
          <cell r="J821">
            <v>19991031</v>
          </cell>
          <cell r="K821" t="str">
            <v>1241607000</v>
          </cell>
          <cell r="L821" t="str">
            <v>6210406013</v>
          </cell>
          <cell r="M821" t="str">
            <v>9100000016</v>
          </cell>
        </row>
        <row r="822">
          <cell r="A822" t="str">
            <v>T008</v>
          </cell>
          <cell r="B822">
            <v>3105010003</v>
          </cell>
          <cell r="C822" t="str">
            <v>ADHERENTE</v>
          </cell>
          <cell r="D822" t="str">
            <v>E1</v>
          </cell>
          <cell r="E822">
            <v>344</v>
          </cell>
          <cell r="F822">
            <v>2</v>
          </cell>
          <cell r="G822">
            <v>0.125</v>
          </cell>
          <cell r="H822">
            <v>-26</v>
          </cell>
          <cell r="I822">
            <v>-3.25</v>
          </cell>
          <cell r="J822">
            <v>19991019</v>
          </cell>
          <cell r="K822" t="str">
            <v>5110201009</v>
          </cell>
          <cell r="L822" t="str">
            <v>6210406013</v>
          </cell>
          <cell r="M822" t="str">
            <v>9100000017</v>
          </cell>
        </row>
        <row r="823">
          <cell r="A823" t="str">
            <v>T008</v>
          </cell>
          <cell r="B823">
            <v>3105010003</v>
          </cell>
          <cell r="C823" t="str">
            <v>ADHERENTE</v>
          </cell>
          <cell r="D823" t="str">
            <v>E1</v>
          </cell>
          <cell r="E823">
            <v>345</v>
          </cell>
          <cell r="F823">
            <v>2</v>
          </cell>
          <cell r="G823">
            <v>0.125</v>
          </cell>
          <cell r="H823">
            <v>-11</v>
          </cell>
          <cell r="I823">
            <v>-1.375</v>
          </cell>
          <cell r="J823">
            <v>19991019</v>
          </cell>
          <cell r="K823" t="str">
            <v>5110201009</v>
          </cell>
          <cell r="L823" t="str">
            <v>6210406013</v>
          </cell>
          <cell r="M823" t="str">
            <v>9100000017</v>
          </cell>
        </row>
        <row r="824">
          <cell r="A824" t="str">
            <v>T008</v>
          </cell>
          <cell r="B824">
            <v>3105010003</v>
          </cell>
          <cell r="C824" t="str">
            <v>ADHERENTE</v>
          </cell>
          <cell r="D824" t="str">
            <v>E1</v>
          </cell>
          <cell r="E824">
            <v>346</v>
          </cell>
          <cell r="F824">
            <v>2</v>
          </cell>
          <cell r="G824">
            <v>0.125</v>
          </cell>
          <cell r="H824">
            <v>-22</v>
          </cell>
          <cell r="I824">
            <v>-2.75</v>
          </cell>
          <cell r="J824">
            <v>19991019</v>
          </cell>
          <cell r="K824" t="str">
            <v>5110201009</v>
          </cell>
          <cell r="L824" t="str">
            <v>6210406013</v>
          </cell>
          <cell r="M824" t="str">
            <v>9100000017</v>
          </cell>
        </row>
        <row r="825">
          <cell r="A825" t="str">
            <v>T008</v>
          </cell>
          <cell r="B825">
            <v>3105010003</v>
          </cell>
          <cell r="C825" t="str">
            <v>ADHERENTE</v>
          </cell>
          <cell r="D825" t="str">
            <v>E1</v>
          </cell>
          <cell r="E825">
            <v>347</v>
          </cell>
          <cell r="F825">
            <v>2</v>
          </cell>
          <cell r="G825">
            <v>0.125</v>
          </cell>
          <cell r="H825">
            <v>-22</v>
          </cell>
          <cell r="I825">
            <v>-2.75</v>
          </cell>
          <cell r="J825">
            <v>19991019</v>
          </cell>
          <cell r="K825" t="str">
            <v>5110201009</v>
          </cell>
          <cell r="L825" t="str">
            <v>6210406013</v>
          </cell>
          <cell r="M825" t="str">
            <v>9100000017</v>
          </cell>
        </row>
        <row r="826">
          <cell r="A826" t="str">
            <v>T008</v>
          </cell>
          <cell r="B826">
            <v>3105010003</v>
          </cell>
          <cell r="C826" t="str">
            <v>ADHERENTE</v>
          </cell>
          <cell r="D826" t="str">
            <v>E1</v>
          </cell>
          <cell r="E826">
            <v>348</v>
          </cell>
          <cell r="F826">
            <v>2</v>
          </cell>
          <cell r="G826">
            <v>0.125</v>
          </cell>
          <cell r="H826">
            <v>-21</v>
          </cell>
          <cell r="I826">
            <v>-2.625</v>
          </cell>
          <cell r="J826">
            <v>19991019</v>
          </cell>
          <cell r="K826" t="str">
            <v>5110201009</v>
          </cell>
          <cell r="L826" t="str">
            <v>6210406013</v>
          </cell>
          <cell r="M826" t="str">
            <v>9100000017</v>
          </cell>
        </row>
        <row r="827">
          <cell r="A827" t="str">
            <v>T008</v>
          </cell>
          <cell r="B827">
            <v>3105010003</v>
          </cell>
          <cell r="C827" t="str">
            <v>ADHERENTE</v>
          </cell>
          <cell r="D827" t="str">
            <v>E1</v>
          </cell>
          <cell r="E827">
            <v>349</v>
          </cell>
          <cell r="F827">
            <v>2</v>
          </cell>
          <cell r="G827">
            <v>0.125</v>
          </cell>
          <cell r="H827">
            <v>-27</v>
          </cell>
          <cell r="I827">
            <v>-3.375</v>
          </cell>
          <cell r="J827">
            <v>19991019</v>
          </cell>
          <cell r="K827" t="str">
            <v>5110201009</v>
          </cell>
          <cell r="L827" t="str">
            <v>6210406013</v>
          </cell>
          <cell r="M827" t="str">
            <v>9100000017</v>
          </cell>
        </row>
        <row r="828">
          <cell r="A828" t="str">
            <v>T008</v>
          </cell>
          <cell r="B828">
            <v>3105010003</v>
          </cell>
          <cell r="C828" t="str">
            <v>ADHERENTE</v>
          </cell>
          <cell r="D828" t="str">
            <v>E1</v>
          </cell>
          <cell r="E828">
            <v>350</v>
          </cell>
          <cell r="F828">
            <v>2</v>
          </cell>
          <cell r="G828">
            <v>0.125</v>
          </cell>
          <cell r="H828">
            <v>-39</v>
          </cell>
          <cell r="I828">
            <v>-4.875</v>
          </cell>
          <cell r="J828">
            <v>19991019</v>
          </cell>
          <cell r="K828" t="str">
            <v>5110201009</v>
          </cell>
          <cell r="L828" t="str">
            <v>6210406013</v>
          </cell>
          <cell r="M828" t="str">
            <v>9100000017</v>
          </cell>
        </row>
        <row r="829">
          <cell r="A829" t="str">
            <v>T008</v>
          </cell>
          <cell r="B829">
            <v>3105010003</v>
          </cell>
          <cell r="C829" t="str">
            <v>ADHERENTE</v>
          </cell>
          <cell r="D829" t="str">
            <v>E1</v>
          </cell>
          <cell r="E829">
            <v>351</v>
          </cell>
          <cell r="F829">
            <v>2</v>
          </cell>
          <cell r="G829">
            <v>0.125</v>
          </cell>
          <cell r="H829">
            <v>-10</v>
          </cell>
          <cell r="I829">
            <v>-1.25</v>
          </cell>
          <cell r="J829">
            <v>19991019</v>
          </cell>
          <cell r="K829" t="str">
            <v>5110201009</v>
          </cell>
          <cell r="L829" t="str">
            <v>6210406013</v>
          </cell>
          <cell r="M829" t="str">
            <v>9100000017</v>
          </cell>
        </row>
        <row r="830">
          <cell r="A830" t="str">
            <v>T008</v>
          </cell>
          <cell r="B830">
            <v>3105010003</v>
          </cell>
          <cell r="C830" t="str">
            <v>ADHERENTE</v>
          </cell>
          <cell r="D830" t="str">
            <v>E1</v>
          </cell>
          <cell r="E830">
            <v>353</v>
          </cell>
          <cell r="F830">
            <v>2</v>
          </cell>
          <cell r="G830">
            <v>0.125</v>
          </cell>
          <cell r="H830">
            <v>-13</v>
          </cell>
          <cell r="I830">
            <v>-1.625</v>
          </cell>
          <cell r="J830">
            <v>19991019</v>
          </cell>
          <cell r="K830" t="str">
            <v>5110201009</v>
          </cell>
          <cell r="L830" t="str">
            <v>6210406013</v>
          </cell>
          <cell r="M830" t="str">
            <v>9100000017</v>
          </cell>
        </row>
        <row r="831">
          <cell r="A831" t="str">
            <v>T008</v>
          </cell>
          <cell r="B831">
            <v>3105010003</v>
          </cell>
          <cell r="C831" t="str">
            <v>ADHERENTE</v>
          </cell>
          <cell r="D831" t="str">
            <v>E1</v>
          </cell>
          <cell r="E831">
            <v>354</v>
          </cell>
          <cell r="F831">
            <v>2</v>
          </cell>
          <cell r="G831">
            <v>0.125</v>
          </cell>
          <cell r="H831">
            <v>-36</v>
          </cell>
          <cell r="I831">
            <v>-4.5</v>
          </cell>
          <cell r="J831">
            <v>19991019</v>
          </cell>
          <cell r="K831" t="str">
            <v>5110201009</v>
          </cell>
          <cell r="L831" t="str">
            <v>6210406013</v>
          </cell>
          <cell r="M831" t="str">
            <v>9100000017</v>
          </cell>
        </row>
        <row r="832">
          <cell r="A832" t="str">
            <v>T008</v>
          </cell>
          <cell r="B832">
            <v>3105010003</v>
          </cell>
          <cell r="C832" t="str">
            <v>ADHERENTE</v>
          </cell>
          <cell r="D832" t="str">
            <v>E1</v>
          </cell>
          <cell r="E832">
            <v>355</v>
          </cell>
          <cell r="F832">
            <v>2</v>
          </cell>
          <cell r="G832">
            <v>0.125</v>
          </cell>
          <cell r="H832">
            <v>-30</v>
          </cell>
          <cell r="I832">
            <v>-3.75</v>
          </cell>
          <cell r="J832">
            <v>19991019</v>
          </cell>
          <cell r="K832" t="str">
            <v>5110201009</v>
          </cell>
          <cell r="L832" t="str">
            <v>6210406013</v>
          </cell>
          <cell r="M832" t="str">
            <v>9100000017</v>
          </cell>
        </row>
        <row r="833">
          <cell r="A833" t="str">
            <v>T008</v>
          </cell>
          <cell r="B833">
            <v>3105010003</v>
          </cell>
          <cell r="C833" t="str">
            <v>ADHERENTE</v>
          </cell>
          <cell r="D833" t="str">
            <v>E1</v>
          </cell>
          <cell r="E833">
            <v>356</v>
          </cell>
          <cell r="F833">
            <v>2</v>
          </cell>
          <cell r="G833">
            <v>0.125</v>
          </cell>
          <cell r="H833">
            <v>-29</v>
          </cell>
          <cell r="I833">
            <v>-3.625</v>
          </cell>
          <cell r="J833">
            <v>19991019</v>
          </cell>
          <cell r="K833" t="str">
            <v>5110201009</v>
          </cell>
          <cell r="L833" t="str">
            <v>6210406013</v>
          </cell>
          <cell r="M833" t="str">
            <v>9100000017</v>
          </cell>
        </row>
        <row r="834">
          <cell r="A834" t="str">
            <v>T008</v>
          </cell>
          <cell r="B834">
            <v>3105010003</v>
          </cell>
          <cell r="C834" t="str">
            <v>ADHERENTE</v>
          </cell>
          <cell r="D834" t="str">
            <v>E1</v>
          </cell>
          <cell r="E834">
            <v>361</v>
          </cell>
          <cell r="F834">
            <v>2</v>
          </cell>
          <cell r="G834">
            <v>0.125</v>
          </cell>
          <cell r="H834">
            <v>-13</v>
          </cell>
          <cell r="I834">
            <v>-1.625</v>
          </cell>
          <cell r="J834">
            <v>19991027</v>
          </cell>
          <cell r="K834" t="str">
            <v>5110201009</v>
          </cell>
          <cell r="L834" t="str">
            <v>6210406013</v>
          </cell>
          <cell r="M834" t="str">
            <v>9100000017</v>
          </cell>
        </row>
        <row r="835">
          <cell r="A835" t="str">
            <v>T008</v>
          </cell>
          <cell r="B835">
            <v>3105010003</v>
          </cell>
          <cell r="C835" t="str">
            <v>ADHERENTE</v>
          </cell>
          <cell r="D835" t="str">
            <v>E1</v>
          </cell>
          <cell r="E835">
            <v>362</v>
          </cell>
          <cell r="F835">
            <v>2</v>
          </cell>
          <cell r="G835">
            <v>0.125</v>
          </cell>
          <cell r="H835">
            <v>-10</v>
          </cell>
          <cell r="I835">
            <v>-1.25</v>
          </cell>
          <cell r="J835">
            <v>19991027</v>
          </cell>
          <cell r="K835" t="str">
            <v>5110201009</v>
          </cell>
          <cell r="L835" t="str">
            <v>6210406013</v>
          </cell>
          <cell r="M835" t="str">
            <v>9100000017</v>
          </cell>
        </row>
        <row r="836">
          <cell r="A836" t="str">
            <v>T008</v>
          </cell>
          <cell r="B836">
            <v>3105010003</v>
          </cell>
          <cell r="C836" t="str">
            <v>ADHERENTE</v>
          </cell>
          <cell r="D836" t="str">
            <v>E1</v>
          </cell>
          <cell r="E836">
            <v>363</v>
          </cell>
          <cell r="F836">
            <v>2</v>
          </cell>
          <cell r="G836">
            <v>0.125</v>
          </cell>
          <cell r="H836">
            <v>-15</v>
          </cell>
          <cell r="I836">
            <v>-1.875</v>
          </cell>
          <cell r="J836">
            <v>19991027</v>
          </cell>
          <cell r="K836" t="str">
            <v>5110201009</v>
          </cell>
          <cell r="L836" t="str">
            <v>6210406013</v>
          </cell>
          <cell r="M836" t="str">
            <v>9100000017</v>
          </cell>
        </row>
        <row r="837">
          <cell r="A837" t="str">
            <v>T008</v>
          </cell>
          <cell r="B837">
            <v>3105010003</v>
          </cell>
          <cell r="C837" t="str">
            <v>ADHERENTE</v>
          </cell>
          <cell r="D837" t="str">
            <v>E1</v>
          </cell>
          <cell r="E837">
            <v>364</v>
          </cell>
          <cell r="F837">
            <v>2</v>
          </cell>
          <cell r="G837">
            <v>0.125</v>
          </cell>
          <cell r="H837">
            <v>-25</v>
          </cell>
          <cell r="I837">
            <v>-3.125</v>
          </cell>
          <cell r="J837">
            <v>19991027</v>
          </cell>
          <cell r="K837" t="str">
            <v>5110201009</v>
          </cell>
          <cell r="L837" t="str">
            <v>6210406013</v>
          </cell>
          <cell r="M837" t="str">
            <v>9100000017</v>
          </cell>
        </row>
        <row r="838">
          <cell r="A838" t="str">
            <v>T008</v>
          </cell>
          <cell r="B838">
            <v>3105010003</v>
          </cell>
          <cell r="C838" t="str">
            <v>ADHERENTE</v>
          </cell>
          <cell r="D838" t="str">
            <v>E1</v>
          </cell>
          <cell r="E838">
            <v>365</v>
          </cell>
          <cell r="F838">
            <v>2</v>
          </cell>
          <cell r="G838">
            <v>0.125</v>
          </cell>
          <cell r="H838">
            <v>-32</v>
          </cell>
          <cell r="I838">
            <v>-4</v>
          </cell>
          <cell r="J838">
            <v>19991027</v>
          </cell>
          <cell r="K838" t="str">
            <v>5110201009</v>
          </cell>
          <cell r="L838" t="str">
            <v>6210406013</v>
          </cell>
          <cell r="M838" t="str">
            <v>9100000017</v>
          </cell>
        </row>
        <row r="839">
          <cell r="A839" t="str">
            <v>T008</v>
          </cell>
          <cell r="B839">
            <v>3105010003</v>
          </cell>
          <cell r="C839" t="str">
            <v>ADHERENTE</v>
          </cell>
          <cell r="D839" t="str">
            <v>E1</v>
          </cell>
          <cell r="E839">
            <v>366</v>
          </cell>
          <cell r="F839">
            <v>2</v>
          </cell>
          <cell r="G839">
            <v>0.125</v>
          </cell>
          <cell r="H839">
            <v>-15</v>
          </cell>
          <cell r="I839">
            <v>-1.875</v>
          </cell>
          <cell r="J839">
            <v>19991027</v>
          </cell>
          <cell r="K839" t="str">
            <v>5110201009</v>
          </cell>
          <cell r="L839" t="str">
            <v>6210406013</v>
          </cell>
          <cell r="M839" t="str">
            <v>9100000017</v>
          </cell>
        </row>
        <row r="840">
          <cell r="A840" t="str">
            <v>T008</v>
          </cell>
          <cell r="B840">
            <v>3105010003</v>
          </cell>
          <cell r="C840" t="str">
            <v>ADHERENTE</v>
          </cell>
          <cell r="D840" t="str">
            <v>E1</v>
          </cell>
          <cell r="E840">
            <v>368</v>
          </cell>
          <cell r="F840">
            <v>2</v>
          </cell>
          <cell r="G840">
            <v>0.125</v>
          </cell>
          <cell r="H840">
            <v>-30</v>
          </cell>
          <cell r="I840">
            <v>-3.75</v>
          </cell>
          <cell r="J840">
            <v>19991029</v>
          </cell>
          <cell r="K840" t="str">
            <v>5110201009</v>
          </cell>
          <cell r="L840" t="str">
            <v>6210406013</v>
          </cell>
          <cell r="M840" t="str">
            <v>9100000017</v>
          </cell>
        </row>
        <row r="841">
          <cell r="A841" t="str">
            <v>T008</v>
          </cell>
          <cell r="B841">
            <v>3105010003</v>
          </cell>
          <cell r="C841" t="str">
            <v>ADHERENTE</v>
          </cell>
          <cell r="D841" t="str">
            <v>E1</v>
          </cell>
          <cell r="E841">
            <v>369</v>
          </cell>
          <cell r="F841">
            <v>2</v>
          </cell>
          <cell r="G841">
            <v>0.125</v>
          </cell>
          <cell r="H841">
            <v>-22</v>
          </cell>
          <cell r="I841">
            <v>-2.75</v>
          </cell>
          <cell r="J841">
            <v>19991029</v>
          </cell>
          <cell r="K841" t="str">
            <v>5110201009</v>
          </cell>
          <cell r="L841" t="str">
            <v>6210406013</v>
          </cell>
          <cell r="M841" t="str">
            <v>9100000017</v>
          </cell>
        </row>
        <row r="842">
          <cell r="A842" t="str">
            <v>T008</v>
          </cell>
          <cell r="B842">
            <v>3105010003</v>
          </cell>
          <cell r="C842" t="str">
            <v>ADHERENTE</v>
          </cell>
          <cell r="D842" t="str">
            <v>E1</v>
          </cell>
          <cell r="E842">
            <v>370</v>
          </cell>
          <cell r="F842">
            <v>2</v>
          </cell>
          <cell r="G842">
            <v>0.125</v>
          </cell>
          <cell r="H842">
            <v>-24</v>
          </cell>
          <cell r="I842">
            <v>-3</v>
          </cell>
          <cell r="J842">
            <v>19991029</v>
          </cell>
          <cell r="K842" t="str">
            <v>5110201009</v>
          </cell>
          <cell r="L842" t="str">
            <v>6210406013</v>
          </cell>
          <cell r="M842" t="str">
            <v>9100000017</v>
          </cell>
        </row>
        <row r="843">
          <cell r="A843" t="str">
            <v>T008</v>
          </cell>
          <cell r="B843">
            <v>3105010003</v>
          </cell>
          <cell r="C843" t="str">
            <v>ADHERENTE</v>
          </cell>
          <cell r="D843" t="str">
            <v>E1</v>
          </cell>
          <cell r="E843">
            <v>371</v>
          </cell>
          <cell r="F843">
            <v>2</v>
          </cell>
          <cell r="G843">
            <v>0.125</v>
          </cell>
          <cell r="H843">
            <v>-22</v>
          </cell>
          <cell r="I843">
            <v>-2.75</v>
          </cell>
          <cell r="J843">
            <v>19991029</v>
          </cell>
          <cell r="K843" t="str">
            <v>5110201009</v>
          </cell>
          <cell r="L843" t="str">
            <v>6210406013</v>
          </cell>
          <cell r="M843" t="str">
            <v>9100000017</v>
          </cell>
        </row>
        <row r="844">
          <cell r="A844" t="str">
            <v>T008</v>
          </cell>
          <cell r="B844">
            <v>3105010003</v>
          </cell>
          <cell r="C844" t="str">
            <v>ADHERENTE</v>
          </cell>
          <cell r="D844" t="str">
            <v>E1</v>
          </cell>
          <cell r="E844">
            <v>372</v>
          </cell>
          <cell r="F844">
            <v>2</v>
          </cell>
          <cell r="G844">
            <v>0.125</v>
          </cell>
          <cell r="H844">
            <v>-39</v>
          </cell>
          <cell r="I844">
            <v>-4.875</v>
          </cell>
          <cell r="J844">
            <v>19991029</v>
          </cell>
          <cell r="K844" t="str">
            <v>5110201009</v>
          </cell>
          <cell r="L844" t="str">
            <v>6210406013</v>
          </cell>
          <cell r="M844" t="str">
            <v>9100000017</v>
          </cell>
        </row>
        <row r="845">
          <cell r="A845" t="str">
            <v>T008</v>
          </cell>
          <cell r="B845">
            <v>3105010003</v>
          </cell>
          <cell r="C845" t="str">
            <v>ADHERENTE</v>
          </cell>
          <cell r="D845" t="str">
            <v>E1</v>
          </cell>
          <cell r="E845">
            <v>373</v>
          </cell>
          <cell r="F845">
            <v>2</v>
          </cell>
          <cell r="G845">
            <v>0.125</v>
          </cell>
          <cell r="H845">
            <v>-14</v>
          </cell>
          <cell r="I845">
            <v>-1.75</v>
          </cell>
          <cell r="J845">
            <v>19991029</v>
          </cell>
          <cell r="K845" t="str">
            <v>5110201009</v>
          </cell>
          <cell r="L845" t="str">
            <v>6210406013</v>
          </cell>
          <cell r="M845" t="str">
            <v>9100000017</v>
          </cell>
        </row>
        <row r="846">
          <cell r="A846" t="str">
            <v>T008</v>
          </cell>
          <cell r="B846">
            <v>3105010003</v>
          </cell>
          <cell r="C846" t="str">
            <v>ADHERENTE</v>
          </cell>
          <cell r="D846" t="str">
            <v>E1</v>
          </cell>
          <cell r="E846">
            <v>374</v>
          </cell>
          <cell r="F846">
            <v>2</v>
          </cell>
          <cell r="G846">
            <v>0.125</v>
          </cell>
          <cell r="H846">
            <v>-14</v>
          </cell>
          <cell r="I846">
            <v>-1.75</v>
          </cell>
          <cell r="J846">
            <v>19991029</v>
          </cell>
          <cell r="K846" t="str">
            <v>5110201009</v>
          </cell>
          <cell r="L846" t="str">
            <v>6210406013</v>
          </cell>
          <cell r="M846" t="str">
            <v>9100000017</v>
          </cell>
        </row>
        <row r="847">
          <cell r="A847" t="str">
            <v>T008</v>
          </cell>
          <cell r="B847">
            <v>3105010003</v>
          </cell>
          <cell r="C847" t="str">
            <v>ADHERENTE</v>
          </cell>
          <cell r="D847" t="str">
            <v>E1</v>
          </cell>
          <cell r="E847">
            <v>375</v>
          </cell>
          <cell r="F847">
            <v>2</v>
          </cell>
          <cell r="G847">
            <v>0.125</v>
          </cell>
          <cell r="H847">
            <v>-11</v>
          </cell>
          <cell r="I847">
            <v>-1.375</v>
          </cell>
          <cell r="J847">
            <v>19991029</v>
          </cell>
          <cell r="K847" t="str">
            <v>5110201009</v>
          </cell>
          <cell r="L847" t="str">
            <v>6210406013</v>
          </cell>
          <cell r="M847" t="str">
            <v>9100000017</v>
          </cell>
        </row>
        <row r="848">
          <cell r="A848" t="str">
            <v>T008</v>
          </cell>
          <cell r="B848">
            <v>3105010003</v>
          </cell>
          <cell r="C848" t="str">
            <v>ADHERENTE</v>
          </cell>
          <cell r="D848" t="str">
            <v>E1</v>
          </cell>
          <cell r="E848">
            <v>376</v>
          </cell>
          <cell r="F848">
            <v>2</v>
          </cell>
          <cell r="G848">
            <v>0.125</v>
          </cell>
          <cell r="H848">
            <v>-35</v>
          </cell>
          <cell r="I848">
            <v>-4.375</v>
          </cell>
          <cell r="J848">
            <v>19991029</v>
          </cell>
          <cell r="K848" t="str">
            <v>5110201009</v>
          </cell>
          <cell r="L848" t="str">
            <v>6210406013</v>
          </cell>
          <cell r="M848" t="str">
            <v>9100000017</v>
          </cell>
        </row>
        <row r="849">
          <cell r="A849" t="str">
            <v>T008</v>
          </cell>
          <cell r="B849">
            <v>3105010003</v>
          </cell>
          <cell r="C849" t="str">
            <v>ADHERENTE</v>
          </cell>
          <cell r="D849" t="str">
            <v>E1</v>
          </cell>
          <cell r="E849">
            <v>377</v>
          </cell>
          <cell r="F849">
            <v>2</v>
          </cell>
          <cell r="G849">
            <v>0.125</v>
          </cell>
          <cell r="H849">
            <v>-11.7</v>
          </cell>
          <cell r="I849">
            <v>-1.4624999999999999</v>
          </cell>
          <cell r="J849">
            <v>19991029</v>
          </cell>
          <cell r="K849" t="str">
            <v>5110201009</v>
          </cell>
          <cell r="L849" t="str">
            <v>6210406013</v>
          </cell>
          <cell r="M849" t="str">
            <v>9100000017</v>
          </cell>
        </row>
        <row r="850">
          <cell r="A850" t="str">
            <v>T008</v>
          </cell>
          <cell r="B850">
            <v>3105010003</v>
          </cell>
          <cell r="C850" t="str">
            <v>ADHERENTE</v>
          </cell>
          <cell r="D850" t="str">
            <v>E1</v>
          </cell>
          <cell r="E850">
            <v>379</v>
          </cell>
          <cell r="F850">
            <v>2</v>
          </cell>
          <cell r="G850">
            <v>0.125</v>
          </cell>
          <cell r="H850">
            <v>-11.7</v>
          </cell>
          <cell r="I850">
            <v>-1.4624999999999999</v>
          </cell>
          <cell r="J850">
            <v>19991029</v>
          </cell>
          <cell r="K850" t="str">
            <v>5110201009</v>
          </cell>
          <cell r="L850" t="str">
            <v>6210406013</v>
          </cell>
          <cell r="M850" t="str">
            <v>9100000017</v>
          </cell>
        </row>
        <row r="851">
          <cell r="A851" t="str">
            <v>T008</v>
          </cell>
          <cell r="B851">
            <v>3105010003</v>
          </cell>
          <cell r="C851" t="str">
            <v>ADHERENTE</v>
          </cell>
          <cell r="D851" t="str">
            <v>E1</v>
          </cell>
          <cell r="E851">
            <v>380</v>
          </cell>
          <cell r="F851">
            <v>2</v>
          </cell>
          <cell r="G851">
            <v>0.125</v>
          </cell>
          <cell r="H851">
            <v>-24</v>
          </cell>
          <cell r="I851">
            <v>-3</v>
          </cell>
          <cell r="J851">
            <v>19991029</v>
          </cell>
          <cell r="K851" t="str">
            <v>5110201009</v>
          </cell>
          <cell r="L851" t="str">
            <v>6210406013</v>
          </cell>
          <cell r="M851" t="str">
            <v>9100000017</v>
          </cell>
        </row>
        <row r="852">
          <cell r="A852" t="str">
            <v>T008</v>
          </cell>
          <cell r="B852">
            <v>3105010003</v>
          </cell>
          <cell r="C852" t="str">
            <v>ADHERENTE</v>
          </cell>
          <cell r="D852" t="str">
            <v>E1</v>
          </cell>
          <cell r="E852">
            <v>381</v>
          </cell>
          <cell r="F852">
            <v>2</v>
          </cell>
          <cell r="G852">
            <v>0.125</v>
          </cell>
          <cell r="H852">
            <v>-10</v>
          </cell>
          <cell r="I852">
            <v>-1.25</v>
          </cell>
          <cell r="J852">
            <v>19991029</v>
          </cell>
          <cell r="K852" t="str">
            <v>5110201009</v>
          </cell>
          <cell r="L852" t="str">
            <v>6210406013</v>
          </cell>
          <cell r="M852" t="str">
            <v>9100000017</v>
          </cell>
        </row>
        <row r="853">
          <cell r="A853" t="str">
            <v>T008</v>
          </cell>
          <cell r="B853">
            <v>3105010003</v>
          </cell>
          <cell r="C853" t="str">
            <v>ADHERENTE</v>
          </cell>
          <cell r="D853" t="str">
            <v>E1</v>
          </cell>
          <cell r="E853">
            <v>382</v>
          </cell>
          <cell r="F853">
            <v>2</v>
          </cell>
          <cell r="G853">
            <v>0.125</v>
          </cell>
          <cell r="H853">
            <v>-10.5</v>
          </cell>
          <cell r="I853">
            <v>-1.3125</v>
          </cell>
          <cell r="J853">
            <v>19991029</v>
          </cell>
          <cell r="K853" t="str">
            <v>5110201009</v>
          </cell>
          <cell r="L853" t="str">
            <v>6210406013</v>
          </cell>
          <cell r="M853" t="str">
            <v>9100000017</v>
          </cell>
        </row>
        <row r="854">
          <cell r="A854" t="str">
            <v>T008</v>
          </cell>
          <cell r="B854">
            <v>3105010003</v>
          </cell>
          <cell r="C854" t="str">
            <v>ADHERENTE</v>
          </cell>
          <cell r="D854" t="str">
            <v>E1</v>
          </cell>
          <cell r="E854">
            <v>383</v>
          </cell>
          <cell r="F854">
            <v>2</v>
          </cell>
          <cell r="G854">
            <v>0.125</v>
          </cell>
          <cell r="H854">
            <v>-10.5</v>
          </cell>
          <cell r="I854">
            <v>-1.3125</v>
          </cell>
          <cell r="J854">
            <v>19991029</v>
          </cell>
          <cell r="K854" t="str">
            <v>5110201009</v>
          </cell>
          <cell r="L854" t="str">
            <v>6210406013</v>
          </cell>
          <cell r="M854" t="str">
            <v>9100000017</v>
          </cell>
        </row>
        <row r="855">
          <cell r="A855" t="str">
            <v>T008</v>
          </cell>
          <cell r="B855">
            <v>3105010003</v>
          </cell>
          <cell r="C855" t="str">
            <v>ADHERENTE</v>
          </cell>
          <cell r="D855" t="str">
            <v>E1</v>
          </cell>
          <cell r="E855">
            <v>384</v>
          </cell>
          <cell r="F855">
            <v>2</v>
          </cell>
          <cell r="G855">
            <v>0.125</v>
          </cell>
          <cell r="H855">
            <v>-10.3</v>
          </cell>
          <cell r="I855">
            <v>-1.2875000000000001</v>
          </cell>
          <cell r="J855">
            <v>19991029</v>
          </cell>
          <cell r="K855" t="str">
            <v>5110201009</v>
          </cell>
          <cell r="L855" t="str">
            <v>6210406013</v>
          </cell>
          <cell r="M855" t="str">
            <v>9100000017</v>
          </cell>
        </row>
        <row r="856">
          <cell r="A856" t="str">
            <v>T008</v>
          </cell>
          <cell r="B856">
            <v>3105010003</v>
          </cell>
          <cell r="C856" t="str">
            <v>ADHERENTE</v>
          </cell>
          <cell r="D856" t="str">
            <v>E1</v>
          </cell>
          <cell r="E856">
            <v>385</v>
          </cell>
          <cell r="F856">
            <v>2</v>
          </cell>
          <cell r="G856">
            <v>0.125</v>
          </cell>
          <cell r="H856">
            <v>-30</v>
          </cell>
          <cell r="I856">
            <v>-3.75</v>
          </cell>
          <cell r="J856">
            <v>19991031</v>
          </cell>
          <cell r="K856" t="str">
            <v>5110201009</v>
          </cell>
          <cell r="L856" t="str">
            <v>6210406013</v>
          </cell>
          <cell r="M856" t="str">
            <v>9100000017</v>
          </cell>
        </row>
        <row r="857">
          <cell r="A857" t="str">
            <v>T008</v>
          </cell>
          <cell r="B857">
            <v>3105010003</v>
          </cell>
          <cell r="C857" t="str">
            <v>ADHERENTE</v>
          </cell>
          <cell r="D857" t="str">
            <v>E1</v>
          </cell>
          <cell r="E857">
            <v>386</v>
          </cell>
          <cell r="F857">
            <v>2</v>
          </cell>
          <cell r="G857">
            <v>0.125</v>
          </cell>
          <cell r="H857">
            <v>-32.4</v>
          </cell>
          <cell r="I857">
            <v>-4.05</v>
          </cell>
          <cell r="J857">
            <v>19991031</v>
          </cell>
          <cell r="K857" t="str">
            <v>5110201009</v>
          </cell>
          <cell r="L857" t="str">
            <v>6210406013</v>
          </cell>
          <cell r="M857" t="str">
            <v>9100000017</v>
          </cell>
        </row>
        <row r="858">
          <cell r="A858" t="str">
            <v>T008</v>
          </cell>
          <cell r="B858">
            <v>3105010003</v>
          </cell>
          <cell r="C858" t="str">
            <v>ADHERENTE</v>
          </cell>
          <cell r="D858" t="str">
            <v>E1</v>
          </cell>
          <cell r="E858">
            <v>387</v>
          </cell>
          <cell r="F858">
            <v>2</v>
          </cell>
          <cell r="G858">
            <v>0.125</v>
          </cell>
          <cell r="H858">
            <v>-9</v>
          </cell>
          <cell r="I858">
            <v>-1.125</v>
          </cell>
          <cell r="J858">
            <v>19991031</v>
          </cell>
          <cell r="K858" t="str">
            <v>5110201009</v>
          </cell>
          <cell r="L858" t="str">
            <v>6210406013</v>
          </cell>
          <cell r="M858" t="str">
            <v>9100000017</v>
          </cell>
        </row>
        <row r="859">
          <cell r="A859" t="str">
            <v>T008</v>
          </cell>
          <cell r="B859">
            <v>3105010003</v>
          </cell>
          <cell r="C859" t="str">
            <v>ADHERENTE</v>
          </cell>
          <cell r="D859" t="str">
            <v>E1</v>
          </cell>
          <cell r="E859">
            <v>388</v>
          </cell>
          <cell r="F859">
            <v>2</v>
          </cell>
          <cell r="G859">
            <v>0.125</v>
          </cell>
          <cell r="H859">
            <v>-20.399999999999999</v>
          </cell>
          <cell r="I859">
            <v>-2.5499999999999998</v>
          </cell>
          <cell r="J859">
            <v>19991031</v>
          </cell>
          <cell r="K859" t="str">
            <v>5110201009</v>
          </cell>
          <cell r="L859" t="str">
            <v>6210406013</v>
          </cell>
          <cell r="M859" t="str">
            <v>9100000017</v>
          </cell>
        </row>
        <row r="860">
          <cell r="A860" t="str">
            <v>T008</v>
          </cell>
          <cell r="B860">
            <v>3105010003</v>
          </cell>
          <cell r="C860" t="str">
            <v>ADHERENTE</v>
          </cell>
          <cell r="D860" t="str">
            <v>E1</v>
          </cell>
          <cell r="E860">
            <v>389</v>
          </cell>
          <cell r="F860">
            <v>2</v>
          </cell>
          <cell r="G860">
            <v>0.125</v>
          </cell>
          <cell r="H860">
            <v>-24</v>
          </cell>
          <cell r="I860">
            <v>-3</v>
          </cell>
          <cell r="J860">
            <v>19991031</v>
          </cell>
          <cell r="K860" t="str">
            <v>5110201009</v>
          </cell>
          <cell r="L860" t="str">
            <v>6210406013</v>
          </cell>
          <cell r="M860" t="str">
            <v>9100000017</v>
          </cell>
        </row>
        <row r="861">
          <cell r="A861" t="str">
            <v>T008</v>
          </cell>
          <cell r="B861">
            <v>3105010003</v>
          </cell>
          <cell r="C861" t="str">
            <v>ADHERENTE</v>
          </cell>
          <cell r="D861" t="str">
            <v>E1</v>
          </cell>
          <cell r="E861">
            <v>390</v>
          </cell>
          <cell r="F861">
            <v>2</v>
          </cell>
          <cell r="G861">
            <v>0.125</v>
          </cell>
          <cell r="H861">
            <v>-20.399999999999999</v>
          </cell>
          <cell r="I861">
            <v>-2.5499999999999998</v>
          </cell>
          <cell r="J861">
            <v>19991031</v>
          </cell>
          <cell r="K861" t="str">
            <v>5110201009</v>
          </cell>
          <cell r="L861" t="str">
            <v>6210406013</v>
          </cell>
          <cell r="M861" t="str">
            <v>9100000017</v>
          </cell>
        </row>
        <row r="862">
          <cell r="A862" t="str">
            <v>T008</v>
          </cell>
          <cell r="B862">
            <v>3105010003</v>
          </cell>
          <cell r="C862" t="str">
            <v>ADHERENTE</v>
          </cell>
          <cell r="D862" t="str">
            <v>E1</v>
          </cell>
          <cell r="E862">
            <v>391</v>
          </cell>
          <cell r="F862">
            <v>2</v>
          </cell>
          <cell r="G862">
            <v>0.125</v>
          </cell>
          <cell r="H862">
            <v>-24.6</v>
          </cell>
          <cell r="I862">
            <v>-3.0750000000000002</v>
          </cell>
          <cell r="J862">
            <v>19991031</v>
          </cell>
          <cell r="K862" t="str">
            <v>5110201009</v>
          </cell>
          <cell r="L862" t="str">
            <v>6210406013</v>
          </cell>
          <cell r="M862" t="str">
            <v>9100000017</v>
          </cell>
        </row>
        <row r="863">
          <cell r="A863" t="str">
            <v>T008</v>
          </cell>
          <cell r="B863">
            <v>3105010003</v>
          </cell>
          <cell r="C863" t="str">
            <v>ADHERENTE</v>
          </cell>
          <cell r="D863" t="str">
            <v>E1</v>
          </cell>
          <cell r="E863">
            <v>392</v>
          </cell>
          <cell r="F863">
            <v>2</v>
          </cell>
          <cell r="G863">
            <v>0.125</v>
          </cell>
          <cell r="H863">
            <v>-21</v>
          </cell>
          <cell r="I863">
            <v>-2.625</v>
          </cell>
          <cell r="J863">
            <v>19991031</v>
          </cell>
          <cell r="K863" t="str">
            <v>5110201009</v>
          </cell>
          <cell r="L863" t="str">
            <v>6210406013</v>
          </cell>
          <cell r="M863" t="str">
            <v>9100000017</v>
          </cell>
        </row>
        <row r="864">
          <cell r="A864" t="str">
            <v>T008</v>
          </cell>
          <cell r="B864">
            <v>3105010003</v>
          </cell>
          <cell r="C864" t="str">
            <v>ADHERENTE</v>
          </cell>
          <cell r="D864" t="str">
            <v>E1</v>
          </cell>
          <cell r="E864">
            <v>393</v>
          </cell>
          <cell r="F864">
            <v>2</v>
          </cell>
          <cell r="G864">
            <v>0.125</v>
          </cell>
          <cell r="H864">
            <v>-12</v>
          </cell>
          <cell r="I864">
            <v>-1.5</v>
          </cell>
          <cell r="J864">
            <v>19991031</v>
          </cell>
          <cell r="K864" t="str">
            <v>5110201009</v>
          </cell>
          <cell r="L864" t="str">
            <v>6210406013</v>
          </cell>
          <cell r="M864" t="str">
            <v>9100000017</v>
          </cell>
        </row>
        <row r="865">
          <cell r="A865" t="str">
            <v>T008</v>
          </cell>
          <cell r="B865">
            <v>3105010003</v>
          </cell>
          <cell r="C865" t="str">
            <v>ADHERENTE</v>
          </cell>
          <cell r="D865" t="str">
            <v>E1</v>
          </cell>
          <cell r="E865">
            <v>394</v>
          </cell>
          <cell r="F865">
            <v>2</v>
          </cell>
          <cell r="G865">
            <v>0.125</v>
          </cell>
          <cell r="H865">
            <v>-22.2</v>
          </cell>
          <cell r="I865">
            <v>-2.7749999999999999</v>
          </cell>
          <cell r="J865">
            <v>19991031</v>
          </cell>
          <cell r="K865" t="str">
            <v>5110201009</v>
          </cell>
          <cell r="L865" t="str">
            <v>6210406013</v>
          </cell>
          <cell r="M865" t="str">
            <v>9100000017</v>
          </cell>
        </row>
        <row r="866">
          <cell r="A866" t="str">
            <v>T008</v>
          </cell>
          <cell r="B866">
            <v>3105010003</v>
          </cell>
          <cell r="C866" t="str">
            <v>ADHERENTE</v>
          </cell>
          <cell r="D866" t="str">
            <v>E1</v>
          </cell>
          <cell r="E866">
            <v>395</v>
          </cell>
          <cell r="F866">
            <v>2</v>
          </cell>
          <cell r="G866">
            <v>0.125</v>
          </cell>
          <cell r="H866">
            <v>-33.6</v>
          </cell>
          <cell r="I866">
            <v>-4.2</v>
          </cell>
          <cell r="J866">
            <v>19991031</v>
          </cell>
          <cell r="K866" t="str">
            <v>5110201009</v>
          </cell>
          <cell r="L866" t="str">
            <v>6210406013</v>
          </cell>
          <cell r="M866" t="str">
            <v>9100000017</v>
          </cell>
        </row>
        <row r="867">
          <cell r="A867" t="str">
            <v>T008</v>
          </cell>
          <cell r="B867">
            <v>3105010003</v>
          </cell>
          <cell r="C867" t="str">
            <v>ADHERENTE</v>
          </cell>
          <cell r="D867" t="str">
            <v>E1</v>
          </cell>
          <cell r="E867">
            <v>396</v>
          </cell>
          <cell r="F867">
            <v>2</v>
          </cell>
          <cell r="G867">
            <v>0.125</v>
          </cell>
          <cell r="H867">
            <v>-22.2</v>
          </cell>
          <cell r="I867">
            <v>-2.7749999999999999</v>
          </cell>
          <cell r="J867">
            <v>19991031</v>
          </cell>
          <cell r="K867" t="str">
            <v>5110201009</v>
          </cell>
          <cell r="L867" t="str">
            <v>6210406013</v>
          </cell>
          <cell r="M867" t="str">
            <v>9100000017</v>
          </cell>
        </row>
        <row r="868">
          <cell r="A868" t="str">
            <v>T008</v>
          </cell>
          <cell r="B868">
            <v>3105010003</v>
          </cell>
          <cell r="C868" t="str">
            <v>ADHERENTE</v>
          </cell>
          <cell r="D868" t="str">
            <v>E1</v>
          </cell>
          <cell r="E868">
            <v>397</v>
          </cell>
          <cell r="F868">
            <v>2</v>
          </cell>
          <cell r="G868">
            <v>0.125</v>
          </cell>
          <cell r="H868">
            <v>-7.8</v>
          </cell>
          <cell r="I868">
            <v>-0.97499999999999998</v>
          </cell>
          <cell r="J868">
            <v>19991031</v>
          </cell>
          <cell r="K868" t="str">
            <v>5110201009</v>
          </cell>
          <cell r="L868" t="str">
            <v>6210406013</v>
          </cell>
          <cell r="M868" t="str">
            <v>9100000017</v>
          </cell>
        </row>
        <row r="869">
          <cell r="A869" t="str">
            <v>T008</v>
          </cell>
          <cell r="B869">
            <v>3105010003</v>
          </cell>
          <cell r="C869" t="str">
            <v>ADHERENTE</v>
          </cell>
          <cell r="D869" t="str">
            <v>E1</v>
          </cell>
          <cell r="E869">
            <v>398</v>
          </cell>
          <cell r="F869">
            <v>2</v>
          </cell>
          <cell r="G869">
            <v>0.125</v>
          </cell>
          <cell r="H869">
            <v>-50</v>
          </cell>
          <cell r="I869">
            <v>-6.25</v>
          </cell>
          <cell r="J869">
            <v>19991031</v>
          </cell>
          <cell r="K869" t="str">
            <v>5110201009</v>
          </cell>
          <cell r="L869" t="str">
            <v>6210406013</v>
          </cell>
          <cell r="M869" t="str">
            <v>9100000017</v>
          </cell>
        </row>
        <row r="870">
          <cell r="A870" t="str">
            <v>T008</v>
          </cell>
          <cell r="B870">
            <v>3105010003</v>
          </cell>
          <cell r="C870" t="str">
            <v>ADHERENTE</v>
          </cell>
          <cell r="D870" t="str">
            <v>E1</v>
          </cell>
          <cell r="E870">
            <v>399</v>
          </cell>
          <cell r="F870">
            <v>2</v>
          </cell>
          <cell r="G870">
            <v>0.125</v>
          </cell>
          <cell r="H870">
            <v>-32.5</v>
          </cell>
          <cell r="I870">
            <v>-4.0625</v>
          </cell>
          <cell r="J870">
            <v>19991031</v>
          </cell>
          <cell r="K870" t="str">
            <v>5110201009</v>
          </cell>
          <cell r="L870" t="str">
            <v>6210406013</v>
          </cell>
          <cell r="M870" t="str">
            <v>9100000017</v>
          </cell>
        </row>
        <row r="871">
          <cell r="A871" t="str">
            <v>T008</v>
          </cell>
          <cell r="B871">
            <v>3105010003</v>
          </cell>
          <cell r="C871" t="str">
            <v>ADHERENTE</v>
          </cell>
          <cell r="D871" t="str">
            <v>E1</v>
          </cell>
          <cell r="E871">
            <v>400</v>
          </cell>
          <cell r="F871">
            <v>2</v>
          </cell>
          <cell r="G871">
            <v>0.125</v>
          </cell>
          <cell r="H871">
            <v>-35.1</v>
          </cell>
          <cell r="I871">
            <v>-4.3875000000000002</v>
          </cell>
          <cell r="J871">
            <v>19991031</v>
          </cell>
          <cell r="K871" t="str">
            <v>5110201009</v>
          </cell>
          <cell r="L871" t="str">
            <v>6210406013</v>
          </cell>
          <cell r="M871" t="str">
            <v>9100000017</v>
          </cell>
        </row>
        <row r="872">
          <cell r="A872" t="str">
            <v>T008</v>
          </cell>
          <cell r="B872">
            <v>3105010003</v>
          </cell>
          <cell r="C872" t="str">
            <v>ADHERENTE</v>
          </cell>
          <cell r="D872" t="str">
            <v>E1</v>
          </cell>
          <cell r="E872">
            <v>401</v>
          </cell>
          <cell r="F872">
            <v>2</v>
          </cell>
          <cell r="G872">
            <v>0.125</v>
          </cell>
          <cell r="H872">
            <v>-9.4</v>
          </cell>
          <cell r="I872">
            <v>-1.175</v>
          </cell>
          <cell r="J872">
            <v>19991031</v>
          </cell>
          <cell r="K872" t="str">
            <v>5110201009</v>
          </cell>
          <cell r="L872" t="str">
            <v>6210406013</v>
          </cell>
          <cell r="M872" t="str">
            <v>9100000017</v>
          </cell>
        </row>
        <row r="873">
          <cell r="A873" t="str">
            <v>P012</v>
          </cell>
          <cell r="B873">
            <v>3105010011</v>
          </cell>
          <cell r="C873" t="str">
            <v>GLIFOWET</v>
          </cell>
          <cell r="D873" t="str">
            <v>N1</v>
          </cell>
          <cell r="E873">
            <v>302</v>
          </cell>
          <cell r="F873">
            <v>2</v>
          </cell>
          <cell r="G873">
            <v>4.0609999999999999</v>
          </cell>
          <cell r="H873">
            <v>-7</v>
          </cell>
          <cell r="I873">
            <v>-28.427</v>
          </cell>
          <cell r="J873">
            <v>19991026</v>
          </cell>
          <cell r="K873" t="str">
            <v>5110201009</v>
          </cell>
          <cell r="L873" t="str">
            <v>6210406013</v>
          </cell>
          <cell r="M873" t="str">
            <v>9100000017</v>
          </cell>
        </row>
        <row r="874">
          <cell r="A874" t="str">
            <v>P012</v>
          </cell>
          <cell r="B874">
            <v>3105010011</v>
          </cell>
          <cell r="C874" t="str">
            <v>GLIFOWET</v>
          </cell>
          <cell r="D874" t="str">
            <v>N1</v>
          </cell>
          <cell r="E874">
            <v>303</v>
          </cell>
          <cell r="F874">
            <v>2</v>
          </cell>
          <cell r="G874">
            <v>4.0609999999999999</v>
          </cell>
          <cell r="H874">
            <v>-2</v>
          </cell>
          <cell r="I874">
            <v>-8.1219999999999999</v>
          </cell>
          <cell r="J874">
            <v>19991026</v>
          </cell>
          <cell r="K874" t="str">
            <v>5110201009</v>
          </cell>
          <cell r="L874" t="str">
            <v>6210406013</v>
          </cell>
          <cell r="M874" t="str">
            <v>9100000017</v>
          </cell>
        </row>
        <row r="875">
          <cell r="A875" t="str">
            <v>P012</v>
          </cell>
          <cell r="B875">
            <v>3105010011</v>
          </cell>
          <cell r="C875" t="str">
            <v>GLIFOWET</v>
          </cell>
          <cell r="D875" t="str">
            <v>N1</v>
          </cell>
          <cell r="E875">
            <v>304</v>
          </cell>
          <cell r="F875">
            <v>2</v>
          </cell>
          <cell r="G875">
            <v>4.0609999999999999</v>
          </cell>
          <cell r="H875">
            <v>-8</v>
          </cell>
          <cell r="I875">
            <v>-32.488</v>
          </cell>
          <cell r="J875">
            <v>19991026</v>
          </cell>
          <cell r="K875" t="str">
            <v>5110201009</v>
          </cell>
          <cell r="L875" t="str">
            <v>6210406013</v>
          </cell>
          <cell r="M875" t="str">
            <v>9100000017</v>
          </cell>
        </row>
        <row r="876">
          <cell r="A876" t="str">
            <v>P012</v>
          </cell>
          <cell r="B876">
            <v>3105010011</v>
          </cell>
          <cell r="C876" t="str">
            <v>GLIFOWET</v>
          </cell>
          <cell r="D876" t="str">
            <v>N1</v>
          </cell>
          <cell r="E876">
            <v>305</v>
          </cell>
          <cell r="F876">
            <v>2</v>
          </cell>
          <cell r="G876">
            <v>4.0609999999999999</v>
          </cell>
          <cell r="H876">
            <v>-1.5</v>
          </cell>
          <cell r="I876">
            <v>-6.0914999999999999</v>
          </cell>
          <cell r="J876">
            <v>19991026</v>
          </cell>
          <cell r="K876" t="str">
            <v>5110201009</v>
          </cell>
          <cell r="L876" t="str">
            <v>6210406013</v>
          </cell>
          <cell r="M876" t="str">
            <v>9100000017</v>
          </cell>
        </row>
        <row r="877">
          <cell r="A877" t="str">
            <v>TE02</v>
          </cell>
          <cell r="B877">
            <v>3105010013</v>
          </cell>
          <cell r="C877" t="str">
            <v>SANDOWET</v>
          </cell>
          <cell r="D877" t="str">
            <v>61</v>
          </cell>
          <cell r="E877">
            <v>627</v>
          </cell>
          <cell r="F877">
            <v>1</v>
          </cell>
          <cell r="G877">
            <v>2.5299999999999998</v>
          </cell>
          <cell r="H877">
            <v>-2</v>
          </cell>
          <cell r="I877">
            <v>-5.0599999999999996</v>
          </cell>
          <cell r="J877">
            <v>19991031</v>
          </cell>
          <cell r="K877" t="str">
            <v>1140301007</v>
          </cell>
          <cell r="L877" t="str">
            <v>6210406001</v>
          </cell>
        </row>
        <row r="878">
          <cell r="A878" t="str">
            <v>TG01</v>
          </cell>
          <cell r="B878">
            <v>3105010013</v>
          </cell>
          <cell r="C878" t="str">
            <v>SANDOWET</v>
          </cell>
          <cell r="D878" t="str">
            <v>61</v>
          </cell>
          <cell r="E878">
            <v>630</v>
          </cell>
          <cell r="F878">
            <v>2</v>
          </cell>
          <cell r="G878">
            <v>2.5299999999999998</v>
          </cell>
          <cell r="H878">
            <v>-2</v>
          </cell>
          <cell r="I878">
            <v>-5.0599999999999996</v>
          </cell>
          <cell r="J878">
            <v>19991031</v>
          </cell>
          <cell r="K878" t="str">
            <v>1140301007</v>
          </cell>
          <cell r="L878" t="str">
            <v>6210406001</v>
          </cell>
        </row>
        <row r="879">
          <cell r="A879" t="str">
            <v>P023</v>
          </cell>
          <cell r="B879">
            <v>3105010013</v>
          </cell>
          <cell r="C879" t="str">
            <v>SANDOWET</v>
          </cell>
          <cell r="D879" t="str">
            <v>B1</v>
          </cell>
          <cell r="E879">
            <v>265</v>
          </cell>
          <cell r="F879">
            <v>3</v>
          </cell>
          <cell r="G879">
            <v>2.5299999999999998</v>
          </cell>
          <cell r="H879">
            <v>-18.5</v>
          </cell>
          <cell r="I879">
            <v>-46.805</v>
          </cell>
          <cell r="J879">
            <v>19991030</v>
          </cell>
          <cell r="K879" t="str">
            <v>1140306007</v>
          </cell>
          <cell r="L879" t="str">
            <v>6210406006</v>
          </cell>
          <cell r="M879" t="str">
            <v>9100000008</v>
          </cell>
        </row>
        <row r="880">
          <cell r="A880" t="str">
            <v>P023</v>
          </cell>
          <cell r="B880">
            <v>3105010013</v>
          </cell>
          <cell r="C880" t="str">
            <v>SANDOWET</v>
          </cell>
          <cell r="D880" t="str">
            <v>B1</v>
          </cell>
          <cell r="E880">
            <v>266</v>
          </cell>
          <cell r="F880">
            <v>2</v>
          </cell>
          <cell r="G880">
            <v>2.5299999999999998</v>
          </cell>
          <cell r="H880">
            <v>-8.5</v>
          </cell>
          <cell r="I880">
            <v>-21.504999999999999</v>
          </cell>
          <cell r="J880">
            <v>19991030</v>
          </cell>
          <cell r="K880" t="str">
            <v>1140306007</v>
          </cell>
          <cell r="L880" t="str">
            <v>6210406006</v>
          </cell>
          <cell r="M880" t="str">
            <v>9100000008</v>
          </cell>
        </row>
        <row r="881">
          <cell r="A881" t="str">
            <v>P014</v>
          </cell>
          <cell r="B881">
            <v>3105010017</v>
          </cell>
          <cell r="C881" t="str">
            <v>LEROWET</v>
          </cell>
          <cell r="D881" t="str">
            <v>S1</v>
          </cell>
          <cell r="E881">
            <v>304</v>
          </cell>
          <cell r="F881">
            <v>1</v>
          </cell>
          <cell r="G881">
            <v>1.66</v>
          </cell>
          <cell r="H881">
            <v>-35</v>
          </cell>
          <cell r="I881">
            <v>-58.099999999999994</v>
          </cell>
          <cell r="J881">
            <v>19991031</v>
          </cell>
          <cell r="K881" t="str">
            <v>1140305007</v>
          </cell>
          <cell r="L881" t="str">
            <v>6210406005</v>
          </cell>
          <cell r="M881" t="str">
            <v>9100000005</v>
          </cell>
        </row>
        <row r="882">
          <cell r="A882" t="str">
            <v>MD01</v>
          </cell>
          <cell r="B882">
            <v>3105010020</v>
          </cell>
          <cell r="C882" t="str">
            <v>RISO SPRAY</v>
          </cell>
          <cell r="D882" t="str">
            <v>63</v>
          </cell>
          <cell r="E882">
            <v>620</v>
          </cell>
          <cell r="F882">
            <v>4</v>
          </cell>
          <cell r="G882">
            <v>2.25</v>
          </cell>
          <cell r="H882">
            <v>-24</v>
          </cell>
          <cell r="I882">
            <v>-54</v>
          </cell>
          <cell r="J882">
            <v>19991031</v>
          </cell>
          <cell r="K882" t="str">
            <v>1140303007</v>
          </cell>
          <cell r="L882" t="str">
            <v>6210406003</v>
          </cell>
        </row>
        <row r="883">
          <cell r="A883" t="str">
            <v>MD03</v>
          </cell>
          <cell r="B883">
            <v>3105010020</v>
          </cell>
          <cell r="C883" t="str">
            <v>RISO SPRAY</v>
          </cell>
          <cell r="D883" t="str">
            <v>63</v>
          </cell>
          <cell r="E883">
            <v>619</v>
          </cell>
          <cell r="F883">
            <v>6</v>
          </cell>
          <cell r="G883">
            <v>2.25</v>
          </cell>
          <cell r="H883">
            <v>-41</v>
          </cell>
          <cell r="I883">
            <v>-92.25</v>
          </cell>
          <cell r="J883">
            <v>19991031</v>
          </cell>
          <cell r="K883" t="str">
            <v>1140303007</v>
          </cell>
          <cell r="L883" t="str">
            <v>6210406003</v>
          </cell>
        </row>
        <row r="884">
          <cell r="A884" t="str">
            <v>EA01</v>
          </cell>
          <cell r="B884">
            <v>3105010020</v>
          </cell>
          <cell r="C884" t="str">
            <v>RISO SPRAY</v>
          </cell>
          <cell r="D884" t="str">
            <v>66</v>
          </cell>
          <cell r="E884">
            <v>864</v>
          </cell>
          <cell r="F884">
            <v>1</v>
          </cell>
          <cell r="G884">
            <v>2.2810000000000001</v>
          </cell>
          <cell r="H884">
            <v>-8.6999999999999993</v>
          </cell>
          <cell r="I884">
            <v>-19.8447</v>
          </cell>
          <cell r="J884">
            <v>19991031</v>
          </cell>
          <cell r="K884" t="str">
            <v>1140306007</v>
          </cell>
          <cell r="L884" t="str">
            <v>6210406006</v>
          </cell>
        </row>
        <row r="885">
          <cell r="A885" t="str">
            <v>TL06</v>
          </cell>
          <cell r="B885">
            <v>3105010028</v>
          </cell>
          <cell r="C885" t="str">
            <v>GAMAWET</v>
          </cell>
          <cell r="D885" t="str">
            <v>63</v>
          </cell>
          <cell r="E885">
            <v>621</v>
          </cell>
          <cell r="F885">
            <v>5</v>
          </cell>
          <cell r="G885">
            <v>1.7</v>
          </cell>
          <cell r="H885">
            <v>-13</v>
          </cell>
          <cell r="I885">
            <v>-22.099999999999998</v>
          </cell>
          <cell r="J885">
            <v>19991031</v>
          </cell>
          <cell r="K885" t="str">
            <v>1140303007</v>
          </cell>
          <cell r="L885" t="str">
            <v>6210406003</v>
          </cell>
        </row>
        <row r="886">
          <cell r="A886" t="str">
            <v>MF28</v>
          </cell>
          <cell r="B886">
            <v>3105010028</v>
          </cell>
          <cell r="C886" t="str">
            <v>GAMAWET</v>
          </cell>
          <cell r="D886" t="str">
            <v>65</v>
          </cell>
          <cell r="E886">
            <v>934</v>
          </cell>
          <cell r="F886">
            <v>6</v>
          </cell>
          <cell r="G886">
            <v>1.7</v>
          </cell>
          <cell r="H886">
            <v>-15</v>
          </cell>
          <cell r="I886">
            <v>-25.5</v>
          </cell>
          <cell r="J886">
            <v>19991031</v>
          </cell>
          <cell r="K886" t="str">
            <v>1140305007</v>
          </cell>
          <cell r="L886" t="str">
            <v>6210406005</v>
          </cell>
        </row>
        <row r="887">
          <cell r="A887" t="str">
            <v>TL04</v>
          </cell>
          <cell r="B887">
            <v>3105010028</v>
          </cell>
          <cell r="C887" t="str">
            <v>GAMAWET</v>
          </cell>
          <cell r="D887" t="str">
            <v>65</v>
          </cell>
          <cell r="E887">
            <v>899</v>
          </cell>
          <cell r="F887">
            <v>7</v>
          </cell>
          <cell r="G887">
            <v>1.7</v>
          </cell>
          <cell r="H887">
            <v>-17</v>
          </cell>
          <cell r="I887">
            <v>-28.9</v>
          </cell>
          <cell r="J887">
            <v>19991031</v>
          </cell>
          <cell r="K887" t="str">
            <v>1140305007</v>
          </cell>
          <cell r="L887" t="str">
            <v>6210406005</v>
          </cell>
        </row>
        <row r="888">
          <cell r="A888" t="str">
            <v>TO03</v>
          </cell>
          <cell r="B888">
            <v>3105010028</v>
          </cell>
          <cell r="C888" t="str">
            <v>GAMAWET</v>
          </cell>
          <cell r="D888" t="str">
            <v>S1</v>
          </cell>
          <cell r="E888">
            <v>330</v>
          </cell>
          <cell r="F888">
            <v>3</v>
          </cell>
          <cell r="G888">
            <v>1.7</v>
          </cell>
          <cell r="H888">
            <v>-180</v>
          </cell>
          <cell r="I888">
            <v>-306</v>
          </cell>
          <cell r="J888">
            <v>19991031</v>
          </cell>
          <cell r="K888" t="str">
            <v>1140305007</v>
          </cell>
          <cell r="L888" t="str">
            <v>6210406005</v>
          </cell>
          <cell r="M888" t="str">
            <v>9100000005</v>
          </cell>
        </row>
        <row r="889">
          <cell r="A889" t="str">
            <v>TO03</v>
          </cell>
          <cell r="B889">
            <v>3105010028</v>
          </cell>
          <cell r="C889" t="str">
            <v>GAMAWET</v>
          </cell>
          <cell r="D889" t="str">
            <v>S1</v>
          </cell>
          <cell r="E889">
            <v>331</v>
          </cell>
          <cell r="F889">
            <v>1</v>
          </cell>
          <cell r="G889">
            <v>1.7</v>
          </cell>
          <cell r="H889">
            <v>-55</v>
          </cell>
          <cell r="I889">
            <v>-93.5</v>
          </cell>
          <cell r="J889">
            <v>19991031</v>
          </cell>
          <cell r="K889" t="str">
            <v>1140305007</v>
          </cell>
          <cell r="L889" t="str">
            <v>6210406005</v>
          </cell>
          <cell r="M889" t="str">
            <v>9100000005</v>
          </cell>
        </row>
        <row r="890">
          <cell r="A890" t="str">
            <v>TO03</v>
          </cell>
          <cell r="B890">
            <v>3105010028</v>
          </cell>
          <cell r="C890" t="str">
            <v>GAMAWET</v>
          </cell>
          <cell r="D890" t="str">
            <v>S1</v>
          </cell>
          <cell r="E890">
            <v>332</v>
          </cell>
          <cell r="F890">
            <v>2</v>
          </cell>
          <cell r="G890">
            <v>1.7</v>
          </cell>
          <cell r="H890">
            <v>-10</v>
          </cell>
          <cell r="I890">
            <v>-17</v>
          </cell>
          <cell r="J890">
            <v>19991031</v>
          </cell>
          <cell r="K890" t="str">
            <v>1140305007</v>
          </cell>
          <cell r="L890" t="str">
            <v>6210406005</v>
          </cell>
          <cell r="M890" t="str">
            <v>9100000005</v>
          </cell>
        </row>
        <row r="891">
          <cell r="A891" t="str">
            <v>TL04</v>
          </cell>
          <cell r="B891">
            <v>3105010028</v>
          </cell>
          <cell r="C891" t="str">
            <v>GAMAWET</v>
          </cell>
          <cell r="D891" t="str">
            <v>66</v>
          </cell>
          <cell r="E891">
            <v>853</v>
          </cell>
          <cell r="F891">
            <v>4</v>
          </cell>
          <cell r="G891">
            <v>1.7</v>
          </cell>
          <cell r="H891">
            <v>-59</v>
          </cell>
          <cell r="I891">
            <v>-100.3</v>
          </cell>
          <cell r="J891">
            <v>19991031</v>
          </cell>
          <cell r="K891" t="str">
            <v>1140306007</v>
          </cell>
          <cell r="L891" t="str">
            <v>6210406006</v>
          </cell>
        </row>
        <row r="892">
          <cell r="A892" t="str">
            <v>TL05</v>
          </cell>
          <cell r="B892">
            <v>3105010028</v>
          </cell>
          <cell r="C892" t="str">
            <v>GAMAWET</v>
          </cell>
          <cell r="D892" t="str">
            <v>66</v>
          </cell>
          <cell r="E892">
            <v>850</v>
          </cell>
          <cell r="F892">
            <v>4</v>
          </cell>
          <cell r="G892">
            <v>1.7</v>
          </cell>
          <cell r="H892">
            <v>-20</v>
          </cell>
          <cell r="I892">
            <v>-34</v>
          </cell>
          <cell r="J892">
            <v>19991031</v>
          </cell>
          <cell r="K892" t="str">
            <v>1140306007</v>
          </cell>
          <cell r="L892" t="str">
            <v>6210406006</v>
          </cell>
        </row>
        <row r="893">
          <cell r="A893" t="str">
            <v>TL08</v>
          </cell>
          <cell r="B893">
            <v>3105010028</v>
          </cell>
          <cell r="C893" t="str">
            <v>GAMAWET</v>
          </cell>
          <cell r="D893" t="str">
            <v>66</v>
          </cell>
          <cell r="E893">
            <v>851</v>
          </cell>
          <cell r="F893">
            <v>4</v>
          </cell>
          <cell r="G893">
            <v>1.7</v>
          </cell>
          <cell r="H893">
            <v>-22</v>
          </cell>
          <cell r="I893">
            <v>-37.4</v>
          </cell>
          <cell r="J893">
            <v>19991031</v>
          </cell>
          <cell r="K893" t="str">
            <v>1140306007</v>
          </cell>
          <cell r="L893" t="str">
            <v>6210406006</v>
          </cell>
        </row>
        <row r="894">
          <cell r="A894" t="str">
            <v>P012</v>
          </cell>
          <cell r="B894">
            <v>3105010028</v>
          </cell>
          <cell r="C894" t="str">
            <v>GAMAWET</v>
          </cell>
          <cell r="D894" t="str">
            <v>N1</v>
          </cell>
          <cell r="E894">
            <v>332</v>
          </cell>
          <cell r="F894">
            <v>1</v>
          </cell>
          <cell r="G894">
            <v>1.7</v>
          </cell>
          <cell r="H894">
            <v>-7</v>
          </cell>
          <cell r="I894">
            <v>-11.9</v>
          </cell>
          <cell r="J894">
            <v>19991031</v>
          </cell>
          <cell r="K894" t="str">
            <v>5110201009</v>
          </cell>
          <cell r="L894" t="str">
            <v>6210406013</v>
          </cell>
          <cell r="M894" t="str">
            <v>9100000017</v>
          </cell>
        </row>
        <row r="895">
          <cell r="A895" t="str">
            <v>P023</v>
          </cell>
          <cell r="B895">
            <v>3106010026</v>
          </cell>
          <cell r="C895" t="str">
            <v>FUNG.FOLICUR</v>
          </cell>
          <cell r="D895" t="str">
            <v>B1</v>
          </cell>
          <cell r="E895">
            <v>259</v>
          </cell>
          <cell r="F895">
            <v>3</v>
          </cell>
          <cell r="G895">
            <v>26</v>
          </cell>
          <cell r="H895">
            <v>-52</v>
          </cell>
          <cell r="I895">
            <v>-1352</v>
          </cell>
          <cell r="J895">
            <v>19991030</v>
          </cell>
          <cell r="K895" t="str">
            <v>1140301005</v>
          </cell>
          <cell r="L895" t="str">
            <v>6210404001</v>
          </cell>
          <cell r="M895" t="str">
            <v>9100000001</v>
          </cell>
        </row>
        <row r="896">
          <cell r="A896" t="str">
            <v>P023</v>
          </cell>
          <cell r="B896">
            <v>3106010026</v>
          </cell>
          <cell r="C896" t="str">
            <v>FUNG.FOLICUR</v>
          </cell>
          <cell r="D896" t="str">
            <v>B1</v>
          </cell>
          <cell r="E896">
            <v>260</v>
          </cell>
          <cell r="F896">
            <v>3</v>
          </cell>
          <cell r="G896">
            <v>26</v>
          </cell>
          <cell r="H896">
            <v>-87</v>
          </cell>
          <cell r="I896">
            <v>-2262</v>
          </cell>
          <cell r="J896">
            <v>19991030</v>
          </cell>
          <cell r="K896" t="str">
            <v>1140301005</v>
          </cell>
          <cell r="L896" t="str">
            <v>6210404001</v>
          </cell>
          <cell r="M896" t="str">
            <v>9100000001</v>
          </cell>
        </row>
        <row r="897">
          <cell r="A897" t="str">
            <v>P023</v>
          </cell>
          <cell r="B897">
            <v>3106010026</v>
          </cell>
          <cell r="C897" t="str">
            <v>FUNG.FOLICUR</v>
          </cell>
          <cell r="D897" t="str">
            <v>B1</v>
          </cell>
          <cell r="E897">
            <v>261</v>
          </cell>
          <cell r="F897">
            <v>3</v>
          </cell>
          <cell r="G897">
            <v>26</v>
          </cell>
          <cell r="H897">
            <v>-37</v>
          </cell>
          <cell r="I897">
            <v>-962</v>
          </cell>
          <cell r="J897">
            <v>19991030</v>
          </cell>
          <cell r="K897" t="str">
            <v>1140301005</v>
          </cell>
          <cell r="L897" t="str">
            <v>6210404001</v>
          </cell>
          <cell r="M897" t="str">
            <v>9100000001</v>
          </cell>
        </row>
        <row r="898">
          <cell r="A898" t="str">
            <v>P023</v>
          </cell>
          <cell r="B898">
            <v>3106010026</v>
          </cell>
          <cell r="C898" t="str">
            <v>FUNG.FOLICUR</v>
          </cell>
          <cell r="D898" t="str">
            <v>B1</v>
          </cell>
          <cell r="E898">
            <v>262</v>
          </cell>
          <cell r="F898">
            <v>3</v>
          </cell>
          <cell r="G898">
            <v>26</v>
          </cell>
          <cell r="H898">
            <v>-22</v>
          </cell>
          <cell r="I898">
            <v>-572</v>
          </cell>
          <cell r="J898">
            <v>19991030</v>
          </cell>
          <cell r="K898" t="str">
            <v>1140301005</v>
          </cell>
          <cell r="L898" t="str">
            <v>6210404001</v>
          </cell>
          <cell r="M898" t="str">
            <v>9100000001</v>
          </cell>
        </row>
        <row r="899">
          <cell r="A899" t="str">
            <v>P023</v>
          </cell>
          <cell r="B899">
            <v>3106010026</v>
          </cell>
          <cell r="C899" t="str">
            <v>FUNG.FOLICUR</v>
          </cell>
          <cell r="D899" t="str">
            <v>B1</v>
          </cell>
          <cell r="E899">
            <v>263</v>
          </cell>
          <cell r="F899">
            <v>3</v>
          </cell>
          <cell r="G899">
            <v>26</v>
          </cell>
          <cell r="H899">
            <v>-3</v>
          </cell>
          <cell r="I899">
            <v>-78</v>
          </cell>
          <cell r="J899">
            <v>19991030</v>
          </cell>
          <cell r="K899" t="str">
            <v>1140301005</v>
          </cell>
          <cell r="L899" t="str">
            <v>6210404001</v>
          </cell>
          <cell r="M899" t="str">
            <v>9100000001</v>
          </cell>
        </row>
        <row r="900">
          <cell r="A900" t="str">
            <v>P023</v>
          </cell>
          <cell r="B900">
            <v>3106010026</v>
          </cell>
          <cell r="C900" t="str">
            <v>FUNG.FOLICUR</v>
          </cell>
          <cell r="D900" t="str">
            <v>B1</v>
          </cell>
          <cell r="E900">
            <v>264</v>
          </cell>
          <cell r="F900">
            <v>3</v>
          </cell>
          <cell r="G900">
            <v>26</v>
          </cell>
          <cell r="H900">
            <v>-19</v>
          </cell>
          <cell r="I900">
            <v>-494</v>
          </cell>
          <cell r="J900">
            <v>19991030</v>
          </cell>
          <cell r="K900" t="str">
            <v>1140301005</v>
          </cell>
          <cell r="L900" t="str">
            <v>6210404001</v>
          </cell>
          <cell r="M900" t="str">
            <v>9100000001</v>
          </cell>
        </row>
        <row r="901">
          <cell r="A901" t="str">
            <v>P014</v>
          </cell>
          <cell r="B901">
            <v>3106010026</v>
          </cell>
          <cell r="C901" t="str">
            <v>FUNG.FOLICUR</v>
          </cell>
          <cell r="D901" t="str">
            <v>S1</v>
          </cell>
          <cell r="E901">
            <v>292</v>
          </cell>
          <cell r="F901">
            <v>1</v>
          </cell>
          <cell r="G901">
            <v>26.1</v>
          </cell>
          <cell r="H901">
            <v>-100</v>
          </cell>
          <cell r="I901">
            <v>-2610</v>
          </cell>
          <cell r="J901">
            <v>19991031</v>
          </cell>
          <cell r="K901" t="str">
            <v>1140312005</v>
          </cell>
          <cell r="L901" t="str">
            <v>6210404012</v>
          </cell>
          <cell r="M901" t="str">
            <v>9100000021</v>
          </cell>
        </row>
        <row r="902">
          <cell r="A902" t="str">
            <v>MF09</v>
          </cell>
          <cell r="B902">
            <v>3106010027</v>
          </cell>
          <cell r="C902" t="str">
            <v>FUNG.FORCE CS</v>
          </cell>
          <cell r="D902" t="str">
            <v>63</v>
          </cell>
          <cell r="E902">
            <v>649</v>
          </cell>
          <cell r="F902">
            <v>2</v>
          </cell>
          <cell r="G902">
            <v>140</v>
          </cell>
          <cell r="H902">
            <v>-0.25</v>
          </cell>
          <cell r="I902">
            <v>-35</v>
          </cell>
          <cell r="J902">
            <v>19991031</v>
          </cell>
          <cell r="K902" t="str">
            <v>1140303005</v>
          </cell>
          <cell r="L902" t="str">
            <v>6210404003</v>
          </cell>
        </row>
        <row r="903">
          <cell r="A903" t="str">
            <v>MF29</v>
          </cell>
          <cell r="B903">
            <v>3106010027</v>
          </cell>
          <cell r="C903" t="str">
            <v>FUNG.FORCE CS</v>
          </cell>
          <cell r="D903" t="str">
            <v>63</v>
          </cell>
          <cell r="E903">
            <v>636</v>
          </cell>
          <cell r="F903">
            <v>2</v>
          </cell>
          <cell r="G903">
            <v>140</v>
          </cell>
          <cell r="H903">
            <v>-1.5</v>
          </cell>
          <cell r="I903">
            <v>-210</v>
          </cell>
          <cell r="J903">
            <v>19991031</v>
          </cell>
          <cell r="K903" t="str">
            <v>1140303005</v>
          </cell>
          <cell r="L903" t="str">
            <v>6210404003</v>
          </cell>
        </row>
        <row r="904">
          <cell r="A904" t="str">
            <v>MF32</v>
          </cell>
          <cell r="B904">
            <v>3106010027</v>
          </cell>
          <cell r="C904" t="str">
            <v>FUNG.FORCE CS</v>
          </cell>
          <cell r="D904" t="str">
            <v>63</v>
          </cell>
          <cell r="E904">
            <v>640</v>
          </cell>
          <cell r="F904">
            <v>2</v>
          </cell>
          <cell r="G904">
            <v>140</v>
          </cell>
          <cell r="H904">
            <v>-4</v>
          </cell>
          <cell r="I904">
            <v>-560</v>
          </cell>
          <cell r="J904">
            <v>19991031</v>
          </cell>
          <cell r="K904" t="str">
            <v>1140303005</v>
          </cell>
          <cell r="L904" t="str">
            <v>6210404003</v>
          </cell>
        </row>
        <row r="905">
          <cell r="A905" t="str">
            <v>MF33</v>
          </cell>
          <cell r="B905">
            <v>3106010027</v>
          </cell>
          <cell r="C905" t="str">
            <v>FUNG.FORCE CS</v>
          </cell>
          <cell r="D905" t="str">
            <v>63</v>
          </cell>
          <cell r="E905">
            <v>647</v>
          </cell>
          <cell r="F905">
            <v>2</v>
          </cell>
          <cell r="G905">
            <v>140</v>
          </cell>
          <cell r="H905">
            <v>-1.25</v>
          </cell>
          <cell r="I905">
            <v>-175</v>
          </cell>
          <cell r="J905">
            <v>19991031</v>
          </cell>
          <cell r="K905" t="str">
            <v>1140303005</v>
          </cell>
          <cell r="L905" t="str">
            <v>6210404003</v>
          </cell>
        </row>
        <row r="906">
          <cell r="A906" t="str">
            <v>MF35</v>
          </cell>
          <cell r="B906">
            <v>3106010027</v>
          </cell>
          <cell r="C906" t="str">
            <v>FUNG.FORCE CS</v>
          </cell>
          <cell r="D906" t="str">
            <v>63</v>
          </cell>
          <cell r="E906">
            <v>645</v>
          </cell>
          <cell r="F906">
            <v>2</v>
          </cell>
          <cell r="G906">
            <v>140</v>
          </cell>
          <cell r="H906">
            <v>-1</v>
          </cell>
          <cell r="I906">
            <v>-140</v>
          </cell>
          <cell r="J906">
            <v>19991031</v>
          </cell>
          <cell r="K906" t="str">
            <v>1140303005</v>
          </cell>
          <cell r="L906" t="str">
            <v>6210404003</v>
          </cell>
        </row>
        <row r="907">
          <cell r="A907" t="str">
            <v>MF39</v>
          </cell>
          <cell r="B907">
            <v>3106010027</v>
          </cell>
          <cell r="C907" t="str">
            <v>FUNG.FORCE CS</v>
          </cell>
          <cell r="D907" t="str">
            <v>63</v>
          </cell>
          <cell r="E907">
            <v>634</v>
          </cell>
          <cell r="F907">
            <v>3</v>
          </cell>
          <cell r="G907">
            <v>140</v>
          </cell>
          <cell r="H907">
            <v>-1.08</v>
          </cell>
          <cell r="I907">
            <v>-151.20000000000002</v>
          </cell>
          <cell r="J907">
            <v>19991031</v>
          </cell>
          <cell r="K907" t="str">
            <v>1140303005</v>
          </cell>
          <cell r="L907" t="str">
            <v>6210404003</v>
          </cell>
        </row>
        <row r="908">
          <cell r="A908" t="str">
            <v>P005</v>
          </cell>
          <cell r="B908">
            <v>3106010027</v>
          </cell>
          <cell r="C908" t="str">
            <v>FUNG.FORCE CS</v>
          </cell>
          <cell r="D908" t="str">
            <v>H1</v>
          </cell>
          <cell r="E908">
            <v>204</v>
          </cell>
          <cell r="F908">
            <v>3</v>
          </cell>
          <cell r="G908">
            <v>140</v>
          </cell>
          <cell r="H908">
            <v>-1.05</v>
          </cell>
          <cell r="I908">
            <v>-147</v>
          </cell>
          <cell r="J908">
            <v>19991029</v>
          </cell>
          <cell r="K908" t="str">
            <v>1140303005</v>
          </cell>
          <cell r="L908" t="str">
            <v>6210404003</v>
          </cell>
          <cell r="M908" t="str">
            <v>9100000003</v>
          </cell>
        </row>
        <row r="909">
          <cell r="A909" t="str">
            <v>P005</v>
          </cell>
          <cell r="B909">
            <v>3106010027</v>
          </cell>
          <cell r="C909" t="str">
            <v>FUNG.FORCE CS</v>
          </cell>
          <cell r="D909" t="str">
            <v>H1</v>
          </cell>
          <cell r="E909">
            <v>205</v>
          </cell>
          <cell r="F909">
            <v>2</v>
          </cell>
          <cell r="G909">
            <v>140</v>
          </cell>
          <cell r="H909">
            <v>-0.45</v>
          </cell>
          <cell r="I909">
            <v>-63</v>
          </cell>
          <cell r="J909">
            <v>19991029</v>
          </cell>
          <cell r="K909" t="str">
            <v>1140303005</v>
          </cell>
          <cell r="L909" t="str">
            <v>6210404003</v>
          </cell>
          <cell r="M909" t="str">
            <v>9100000003</v>
          </cell>
        </row>
        <row r="910">
          <cell r="A910" t="str">
            <v>P005</v>
          </cell>
          <cell r="B910">
            <v>3106010027</v>
          </cell>
          <cell r="C910" t="str">
            <v>FUNG.FORCE CS</v>
          </cell>
          <cell r="D910" t="str">
            <v>H1</v>
          </cell>
          <cell r="E910">
            <v>206</v>
          </cell>
          <cell r="F910">
            <v>3</v>
          </cell>
          <cell r="G910">
            <v>140</v>
          </cell>
          <cell r="H910">
            <v>-0.5</v>
          </cell>
          <cell r="I910">
            <v>-70</v>
          </cell>
          <cell r="J910">
            <v>19991029</v>
          </cell>
          <cell r="K910" t="str">
            <v>1140303005</v>
          </cell>
          <cell r="L910" t="str">
            <v>6210404003</v>
          </cell>
          <cell r="M910" t="str">
            <v>9100000003</v>
          </cell>
        </row>
        <row r="911">
          <cell r="A911" t="str">
            <v>P012</v>
          </cell>
          <cell r="B911">
            <v>3106010027</v>
          </cell>
          <cell r="C911" t="str">
            <v>FUNG.FORCE CS</v>
          </cell>
          <cell r="D911" t="str">
            <v>N1</v>
          </cell>
          <cell r="E911">
            <v>324</v>
          </cell>
          <cell r="F911">
            <v>5</v>
          </cell>
          <cell r="G911">
            <v>140</v>
          </cell>
          <cell r="H911">
            <v>-0.35</v>
          </cell>
          <cell r="I911">
            <v>-49</v>
          </cell>
          <cell r="J911">
            <v>19991031</v>
          </cell>
          <cell r="K911" t="str">
            <v>1140303005</v>
          </cell>
          <cell r="L911" t="str">
            <v>6210404003</v>
          </cell>
          <cell r="M911" t="str">
            <v>9100000003</v>
          </cell>
        </row>
        <row r="912">
          <cell r="A912" t="str">
            <v>P012</v>
          </cell>
          <cell r="B912">
            <v>3106010027</v>
          </cell>
          <cell r="C912" t="str">
            <v>FUNG.FORCE CS</v>
          </cell>
          <cell r="D912" t="str">
            <v>N1</v>
          </cell>
          <cell r="E912">
            <v>326</v>
          </cell>
          <cell r="F912">
            <v>2</v>
          </cell>
          <cell r="G912">
            <v>140</v>
          </cell>
          <cell r="H912">
            <v>-0.25</v>
          </cell>
          <cell r="I912">
            <v>-35</v>
          </cell>
          <cell r="J912">
            <v>19991031</v>
          </cell>
          <cell r="K912" t="str">
            <v>1140303005</v>
          </cell>
          <cell r="L912" t="str">
            <v>6210404003</v>
          </cell>
          <cell r="M912" t="str">
            <v>9100000003</v>
          </cell>
        </row>
        <row r="913">
          <cell r="A913" t="str">
            <v>P012</v>
          </cell>
          <cell r="B913">
            <v>3106010027</v>
          </cell>
          <cell r="C913" t="str">
            <v>FUNG.FORCE CS</v>
          </cell>
          <cell r="D913" t="str">
            <v>N1</v>
          </cell>
          <cell r="E913">
            <v>327</v>
          </cell>
          <cell r="F913">
            <v>4</v>
          </cell>
          <cell r="G913">
            <v>140</v>
          </cell>
          <cell r="H913">
            <v>-0.4</v>
          </cell>
          <cell r="I913">
            <v>-56</v>
          </cell>
          <cell r="J913">
            <v>19991031</v>
          </cell>
          <cell r="K913" t="str">
            <v>1140303005</v>
          </cell>
          <cell r="L913" t="str">
            <v>6210404003</v>
          </cell>
          <cell r="M913" t="str">
            <v>9100000003</v>
          </cell>
        </row>
        <row r="914">
          <cell r="A914" t="str">
            <v>P012</v>
          </cell>
          <cell r="B914">
            <v>3106010027</v>
          </cell>
          <cell r="C914" t="str">
            <v>FUNG.FORCE CS</v>
          </cell>
          <cell r="D914" t="str">
            <v>N1</v>
          </cell>
          <cell r="E914">
            <v>330</v>
          </cell>
          <cell r="F914">
            <v>5</v>
          </cell>
          <cell r="G914">
            <v>140</v>
          </cell>
          <cell r="H914">
            <v>-0.5</v>
          </cell>
          <cell r="I914">
            <v>-70</v>
          </cell>
          <cell r="J914">
            <v>19991031</v>
          </cell>
          <cell r="K914" t="str">
            <v>1140303005</v>
          </cell>
          <cell r="L914" t="str">
            <v>6210404003</v>
          </cell>
          <cell r="M914" t="str">
            <v>9100000003</v>
          </cell>
        </row>
        <row r="915">
          <cell r="A915" t="str">
            <v>P012</v>
          </cell>
          <cell r="B915">
            <v>3106010027</v>
          </cell>
          <cell r="C915" t="str">
            <v>FUNG.FORCE CS</v>
          </cell>
          <cell r="D915" t="str">
            <v>N1</v>
          </cell>
          <cell r="E915">
            <v>331</v>
          </cell>
          <cell r="F915">
            <v>5</v>
          </cell>
          <cell r="G915">
            <v>140</v>
          </cell>
          <cell r="H915">
            <v>-0.75</v>
          </cell>
          <cell r="I915">
            <v>-105</v>
          </cell>
          <cell r="J915">
            <v>19991031</v>
          </cell>
          <cell r="K915" t="str">
            <v>1140303005</v>
          </cell>
          <cell r="L915" t="str">
            <v>6210404003</v>
          </cell>
          <cell r="M915" t="str">
            <v>9100000003</v>
          </cell>
        </row>
        <row r="916">
          <cell r="A916" t="str">
            <v>P012</v>
          </cell>
          <cell r="B916">
            <v>3106010027</v>
          </cell>
          <cell r="C916" t="str">
            <v>FUNG.FORCE CS</v>
          </cell>
          <cell r="D916" t="str">
            <v>N1</v>
          </cell>
          <cell r="E916">
            <v>336</v>
          </cell>
          <cell r="F916">
            <v>1</v>
          </cell>
          <cell r="G916">
            <v>140</v>
          </cell>
          <cell r="H916">
            <v>-0.25</v>
          </cell>
          <cell r="I916">
            <v>-35</v>
          </cell>
          <cell r="J916">
            <v>19991031</v>
          </cell>
          <cell r="K916" t="str">
            <v>1140303005</v>
          </cell>
          <cell r="L916" t="str">
            <v>6210404003</v>
          </cell>
          <cell r="M916" t="str">
            <v>9100000003</v>
          </cell>
        </row>
        <row r="917">
          <cell r="A917" t="str">
            <v>MF34</v>
          </cell>
          <cell r="B917">
            <v>3106010027</v>
          </cell>
          <cell r="C917" t="str">
            <v>FUNG.FORCE CS</v>
          </cell>
          <cell r="D917" t="str">
            <v>65</v>
          </cell>
          <cell r="E917">
            <v>936</v>
          </cell>
          <cell r="F917">
            <v>4</v>
          </cell>
          <cell r="G917">
            <v>140</v>
          </cell>
          <cell r="H917">
            <v>-1.75</v>
          </cell>
          <cell r="I917">
            <v>-245</v>
          </cell>
          <cell r="J917">
            <v>19991031</v>
          </cell>
          <cell r="K917" t="str">
            <v>1140305005</v>
          </cell>
          <cell r="L917" t="str">
            <v>6210404005</v>
          </cell>
        </row>
        <row r="918">
          <cell r="A918" t="str">
            <v>MF39</v>
          </cell>
          <cell r="B918">
            <v>3106010027</v>
          </cell>
          <cell r="C918" t="str">
            <v>FUNG.FORCE CS</v>
          </cell>
          <cell r="D918" t="str">
            <v>65</v>
          </cell>
          <cell r="E918">
            <v>926</v>
          </cell>
          <cell r="F918">
            <v>6</v>
          </cell>
          <cell r="G918">
            <v>140</v>
          </cell>
          <cell r="H918">
            <v>-3.67</v>
          </cell>
          <cell r="I918">
            <v>-513.79999999999995</v>
          </cell>
          <cell r="J918">
            <v>19991031</v>
          </cell>
          <cell r="K918" t="str">
            <v>1140305005</v>
          </cell>
          <cell r="L918" t="str">
            <v>6210404005</v>
          </cell>
        </row>
        <row r="919">
          <cell r="A919" t="str">
            <v>P012</v>
          </cell>
          <cell r="B919">
            <v>3106010027</v>
          </cell>
          <cell r="C919" t="str">
            <v>FUNG.FORCE CS</v>
          </cell>
          <cell r="D919" t="str">
            <v>N1</v>
          </cell>
          <cell r="E919">
            <v>329</v>
          </cell>
          <cell r="F919">
            <v>6</v>
          </cell>
          <cell r="G919">
            <v>140</v>
          </cell>
          <cell r="H919">
            <v>-1</v>
          </cell>
          <cell r="I919">
            <v>-140</v>
          </cell>
          <cell r="J919">
            <v>19991031</v>
          </cell>
          <cell r="K919" t="str">
            <v>1140305005</v>
          </cell>
          <cell r="L919" t="str">
            <v>6210404005</v>
          </cell>
          <cell r="M919" t="str">
            <v>9100000005</v>
          </cell>
        </row>
        <row r="920">
          <cell r="A920" t="str">
            <v>TG01</v>
          </cell>
          <cell r="B920">
            <v>3106010051</v>
          </cell>
          <cell r="C920" t="str">
            <v>CURA.VINCIT-F</v>
          </cell>
          <cell r="D920" t="str">
            <v>61</v>
          </cell>
          <cell r="E920">
            <v>629</v>
          </cell>
          <cell r="F920">
            <v>1</v>
          </cell>
          <cell r="G920">
            <v>12.5</v>
          </cell>
          <cell r="H920">
            <v>-140.69999999999999</v>
          </cell>
          <cell r="I920">
            <v>-1758.7499999999998</v>
          </cell>
          <cell r="J920">
            <v>19991031</v>
          </cell>
          <cell r="K920" t="str">
            <v>1140301006</v>
          </cell>
          <cell r="L920" t="str">
            <v>6210405001</v>
          </cell>
        </row>
        <row r="921">
          <cell r="A921" t="str">
            <v>TG02</v>
          </cell>
          <cell r="B921">
            <v>3106010051</v>
          </cell>
          <cell r="C921" t="str">
            <v>CURA.VINCIT-F</v>
          </cell>
          <cell r="D921" t="str">
            <v>61</v>
          </cell>
          <cell r="E921">
            <v>633</v>
          </cell>
          <cell r="F921">
            <v>2</v>
          </cell>
          <cell r="G921">
            <v>12.5</v>
          </cell>
          <cell r="H921">
            <v>-47</v>
          </cell>
          <cell r="I921">
            <v>-587.5</v>
          </cell>
          <cell r="J921">
            <v>19991031</v>
          </cell>
          <cell r="K921" t="str">
            <v>1140301006</v>
          </cell>
          <cell r="L921" t="str">
            <v>6210405001</v>
          </cell>
        </row>
        <row r="922">
          <cell r="A922" t="str">
            <v>TG18</v>
          </cell>
          <cell r="B922">
            <v>3106010051</v>
          </cell>
          <cell r="C922" t="str">
            <v>CURA.VINCIT-F</v>
          </cell>
          <cell r="D922" t="str">
            <v>61</v>
          </cell>
          <cell r="E922">
            <v>634</v>
          </cell>
          <cell r="F922">
            <v>3</v>
          </cell>
          <cell r="G922">
            <v>12.5</v>
          </cell>
          <cell r="H922">
            <v>-33</v>
          </cell>
          <cell r="I922">
            <v>-412.5</v>
          </cell>
          <cell r="J922">
            <v>19991031</v>
          </cell>
          <cell r="K922" t="str">
            <v>1140301006</v>
          </cell>
          <cell r="L922" t="str">
            <v>6210405001</v>
          </cell>
        </row>
        <row r="923">
          <cell r="A923" t="str">
            <v>TG28</v>
          </cell>
          <cell r="B923">
            <v>3106010051</v>
          </cell>
          <cell r="C923" t="str">
            <v>CURA.VINCIT-F</v>
          </cell>
          <cell r="D923" t="str">
            <v>61</v>
          </cell>
          <cell r="E923">
            <v>632</v>
          </cell>
          <cell r="F923">
            <v>2</v>
          </cell>
          <cell r="G923">
            <v>12.5</v>
          </cell>
          <cell r="H923">
            <v>-21.3</v>
          </cell>
          <cell r="I923">
            <v>-266.25</v>
          </cell>
          <cell r="J923">
            <v>19991031</v>
          </cell>
          <cell r="K923" t="str">
            <v>1140301006</v>
          </cell>
          <cell r="L923" t="str">
            <v>6210405001</v>
          </cell>
        </row>
        <row r="924">
          <cell r="A924" t="str">
            <v>TG30</v>
          </cell>
          <cell r="B924">
            <v>3106010051</v>
          </cell>
          <cell r="C924" t="str">
            <v>CURA.VINCIT-F</v>
          </cell>
          <cell r="D924" t="str">
            <v>61</v>
          </cell>
          <cell r="E924">
            <v>631</v>
          </cell>
          <cell r="F924">
            <v>1</v>
          </cell>
          <cell r="G924">
            <v>12.5</v>
          </cell>
          <cell r="H924">
            <v>-18</v>
          </cell>
          <cell r="I924">
            <v>-225</v>
          </cell>
          <cell r="J924">
            <v>19991031</v>
          </cell>
          <cell r="K924" t="str">
            <v>1140301006</v>
          </cell>
          <cell r="L924" t="str">
            <v>6210405001</v>
          </cell>
        </row>
        <row r="925">
          <cell r="A925" t="str">
            <v>S001</v>
          </cell>
          <cell r="B925">
            <v>3106010055</v>
          </cell>
          <cell r="C925" t="str">
            <v>CURA.FORCE CS</v>
          </cell>
          <cell r="D925" t="str">
            <v>63</v>
          </cell>
          <cell r="E925">
            <v>623</v>
          </cell>
          <cell r="F925">
            <v>4</v>
          </cell>
          <cell r="G925">
            <v>140</v>
          </cell>
          <cell r="H925">
            <v>-2.88</v>
          </cell>
          <cell r="I925">
            <v>-403.2</v>
          </cell>
          <cell r="J925">
            <v>19991031</v>
          </cell>
          <cell r="K925" t="str">
            <v>1140303006</v>
          </cell>
          <cell r="L925" t="str">
            <v>6210405003</v>
          </cell>
        </row>
        <row r="926">
          <cell r="A926" t="str">
            <v>S002</v>
          </cell>
          <cell r="B926">
            <v>3106010055</v>
          </cell>
          <cell r="C926" t="str">
            <v>CURA.FORCE CS</v>
          </cell>
          <cell r="D926" t="str">
            <v>63</v>
          </cell>
          <cell r="E926">
            <v>626</v>
          </cell>
          <cell r="F926">
            <v>4</v>
          </cell>
          <cell r="G926">
            <v>140</v>
          </cell>
          <cell r="H926">
            <v>-1.3</v>
          </cell>
          <cell r="I926">
            <v>-182</v>
          </cell>
          <cell r="J926">
            <v>19991031</v>
          </cell>
          <cell r="K926" t="str">
            <v>1140303006</v>
          </cell>
          <cell r="L926" t="str">
            <v>6210405003</v>
          </cell>
        </row>
        <row r="927">
          <cell r="A927" t="str">
            <v>TG01</v>
          </cell>
          <cell r="B927">
            <v>3106010055</v>
          </cell>
          <cell r="C927" t="str">
            <v>CURA.FORCE CS</v>
          </cell>
          <cell r="D927" t="str">
            <v>63</v>
          </cell>
          <cell r="E927">
            <v>612</v>
          </cell>
          <cell r="F927">
            <v>8</v>
          </cell>
          <cell r="G927">
            <v>140</v>
          </cell>
          <cell r="H927">
            <v>-2.35</v>
          </cell>
          <cell r="I927">
            <v>-329</v>
          </cell>
          <cell r="J927">
            <v>19991031</v>
          </cell>
          <cell r="K927" t="str">
            <v>1140303006</v>
          </cell>
          <cell r="L927" t="str">
            <v>6210405003</v>
          </cell>
        </row>
        <row r="928">
          <cell r="A928" t="str">
            <v>TG02</v>
          </cell>
          <cell r="B928">
            <v>3106010055</v>
          </cell>
          <cell r="C928" t="str">
            <v>CURA.FORCE CS</v>
          </cell>
          <cell r="D928" t="str">
            <v>63</v>
          </cell>
          <cell r="E928">
            <v>616</v>
          </cell>
          <cell r="F928">
            <v>2</v>
          </cell>
          <cell r="G928">
            <v>140</v>
          </cell>
          <cell r="H928">
            <v>-2</v>
          </cell>
          <cell r="I928">
            <v>-280</v>
          </cell>
          <cell r="J928">
            <v>19991031</v>
          </cell>
          <cell r="K928" t="str">
            <v>1140303006</v>
          </cell>
          <cell r="L928" t="str">
            <v>6210405003</v>
          </cell>
        </row>
        <row r="929">
          <cell r="A929" t="str">
            <v>TG03</v>
          </cell>
          <cell r="B929">
            <v>3106010055</v>
          </cell>
          <cell r="C929" t="str">
            <v>CURA.FORCE CS</v>
          </cell>
          <cell r="D929" t="str">
            <v>63</v>
          </cell>
          <cell r="E929">
            <v>613</v>
          </cell>
          <cell r="F929">
            <v>5</v>
          </cell>
          <cell r="G929">
            <v>140</v>
          </cell>
          <cell r="H929">
            <v>-2.89</v>
          </cell>
          <cell r="I929">
            <v>-404.6</v>
          </cell>
          <cell r="J929">
            <v>19991031</v>
          </cell>
          <cell r="K929" t="str">
            <v>1140303006</v>
          </cell>
          <cell r="L929" t="str">
            <v>6210405003</v>
          </cell>
        </row>
        <row r="930">
          <cell r="A930" t="str">
            <v>TG28</v>
          </cell>
          <cell r="B930">
            <v>3106010055</v>
          </cell>
          <cell r="C930" t="str">
            <v>CURA.FORCE CS</v>
          </cell>
          <cell r="D930" t="str">
            <v>63</v>
          </cell>
          <cell r="E930">
            <v>614</v>
          </cell>
          <cell r="F930">
            <v>6</v>
          </cell>
          <cell r="G930">
            <v>140</v>
          </cell>
          <cell r="H930">
            <v>-1.2</v>
          </cell>
          <cell r="I930">
            <v>-168</v>
          </cell>
          <cell r="J930">
            <v>19991031</v>
          </cell>
          <cell r="K930" t="str">
            <v>1140303006</v>
          </cell>
          <cell r="L930" t="str">
            <v>6210405003</v>
          </cell>
        </row>
        <row r="931">
          <cell r="A931" t="str">
            <v>TG29</v>
          </cell>
          <cell r="B931">
            <v>3106010055</v>
          </cell>
          <cell r="C931" t="str">
            <v>CURA.FORCE CS</v>
          </cell>
          <cell r="D931" t="str">
            <v>63</v>
          </cell>
          <cell r="E931">
            <v>611</v>
          </cell>
          <cell r="F931">
            <v>2</v>
          </cell>
          <cell r="G931">
            <v>140</v>
          </cell>
          <cell r="H931">
            <v>-1</v>
          </cell>
          <cell r="I931">
            <v>-140</v>
          </cell>
          <cell r="J931">
            <v>19991031</v>
          </cell>
          <cell r="K931" t="str">
            <v>1140303006</v>
          </cell>
          <cell r="L931" t="str">
            <v>6210405003</v>
          </cell>
        </row>
        <row r="932">
          <cell r="A932" t="str">
            <v>TG31</v>
          </cell>
          <cell r="B932">
            <v>3106010055</v>
          </cell>
          <cell r="C932" t="str">
            <v>CURA.FORCE CS</v>
          </cell>
          <cell r="D932" t="str">
            <v>63</v>
          </cell>
          <cell r="E932">
            <v>615</v>
          </cell>
          <cell r="F932">
            <v>6</v>
          </cell>
          <cell r="G932">
            <v>140</v>
          </cell>
          <cell r="H932">
            <v>-1.4</v>
          </cell>
          <cell r="I932">
            <v>-196</v>
          </cell>
          <cell r="J932">
            <v>19991031</v>
          </cell>
          <cell r="K932" t="str">
            <v>1140303006</v>
          </cell>
          <cell r="L932" t="str">
            <v>6210405003</v>
          </cell>
        </row>
        <row r="933">
          <cell r="A933" t="str">
            <v>TL04</v>
          </cell>
          <cell r="B933">
            <v>3106010055</v>
          </cell>
          <cell r="C933" t="str">
            <v>CURA.FORCE CS</v>
          </cell>
          <cell r="D933" t="str">
            <v>63</v>
          </cell>
          <cell r="E933">
            <v>622</v>
          </cell>
          <cell r="F933">
            <v>3</v>
          </cell>
          <cell r="G933">
            <v>145</v>
          </cell>
          <cell r="H933">
            <v>-1.6</v>
          </cell>
          <cell r="I933">
            <v>-232</v>
          </cell>
          <cell r="J933">
            <v>19991031</v>
          </cell>
          <cell r="K933" t="str">
            <v>1140303006</v>
          </cell>
          <cell r="L933" t="str">
            <v>6210405003</v>
          </cell>
        </row>
        <row r="934">
          <cell r="A934" t="str">
            <v>TL06</v>
          </cell>
          <cell r="B934">
            <v>3106010055</v>
          </cell>
          <cell r="C934" t="str">
            <v>CURA.FORCE CS</v>
          </cell>
          <cell r="D934" t="str">
            <v>63</v>
          </cell>
          <cell r="E934">
            <v>621</v>
          </cell>
          <cell r="F934">
            <v>3</v>
          </cell>
          <cell r="G934">
            <v>145</v>
          </cell>
          <cell r="H934">
            <v>-1.75</v>
          </cell>
          <cell r="I934">
            <v>-253.75</v>
          </cell>
          <cell r="J934">
            <v>19991031</v>
          </cell>
          <cell r="K934" t="str">
            <v>1140303006</v>
          </cell>
          <cell r="L934" t="str">
            <v>6210405003</v>
          </cell>
        </row>
        <row r="935">
          <cell r="A935" t="str">
            <v>TO12</v>
          </cell>
          <cell r="B935">
            <v>3106010055</v>
          </cell>
          <cell r="C935" t="str">
            <v>CURA.FORCE CS</v>
          </cell>
          <cell r="D935" t="str">
            <v>S1</v>
          </cell>
          <cell r="E935">
            <v>334</v>
          </cell>
          <cell r="F935">
            <v>3</v>
          </cell>
          <cell r="G935">
            <v>140</v>
          </cell>
          <cell r="H935">
            <v>-1.48</v>
          </cell>
          <cell r="I935">
            <v>-207.2</v>
          </cell>
          <cell r="J935">
            <v>19991031</v>
          </cell>
          <cell r="K935" t="str">
            <v>1140303006</v>
          </cell>
          <cell r="L935" t="str">
            <v>6210405003</v>
          </cell>
          <cell r="M935" t="str">
            <v>9100000003</v>
          </cell>
        </row>
        <row r="936">
          <cell r="A936" t="str">
            <v>TO12</v>
          </cell>
          <cell r="B936">
            <v>3106010055</v>
          </cell>
          <cell r="C936" t="str">
            <v>CURA.FORCE CS</v>
          </cell>
          <cell r="D936" t="str">
            <v>S1</v>
          </cell>
          <cell r="E936">
            <v>335</v>
          </cell>
          <cell r="F936">
            <v>3</v>
          </cell>
          <cell r="G936">
            <v>140</v>
          </cell>
          <cell r="H936">
            <v>-1.52</v>
          </cell>
          <cell r="I936">
            <v>-212.8</v>
          </cell>
          <cell r="J936">
            <v>19991031</v>
          </cell>
          <cell r="K936" t="str">
            <v>1140303006</v>
          </cell>
          <cell r="L936" t="str">
            <v>6210405003</v>
          </cell>
          <cell r="M936" t="str">
            <v>9100000003</v>
          </cell>
        </row>
        <row r="937">
          <cell r="A937" t="str">
            <v>TA26</v>
          </cell>
          <cell r="B937">
            <v>3106010055</v>
          </cell>
          <cell r="C937" t="str">
            <v>CURA.FORCE CS</v>
          </cell>
          <cell r="D937" t="str">
            <v>64</v>
          </cell>
          <cell r="E937">
            <v>156</v>
          </cell>
          <cell r="F937">
            <v>4</v>
          </cell>
          <cell r="G937">
            <v>145</v>
          </cell>
          <cell r="H937">
            <v>-3</v>
          </cell>
          <cell r="I937">
            <v>-435</v>
          </cell>
          <cell r="J937">
            <v>19991031</v>
          </cell>
          <cell r="K937" t="str">
            <v>1140304006</v>
          </cell>
          <cell r="L937" t="str">
            <v>6210405004</v>
          </cell>
        </row>
        <row r="938">
          <cell r="A938" t="str">
            <v>TA30</v>
          </cell>
          <cell r="B938">
            <v>3106010055</v>
          </cell>
          <cell r="C938" t="str">
            <v>CURA.FORCE CS</v>
          </cell>
          <cell r="D938" t="str">
            <v>64</v>
          </cell>
          <cell r="E938">
            <v>159</v>
          </cell>
          <cell r="F938">
            <v>2</v>
          </cell>
          <cell r="G938">
            <v>145</v>
          </cell>
          <cell r="H938">
            <v>-4</v>
          </cell>
          <cell r="I938">
            <v>-580</v>
          </cell>
          <cell r="J938">
            <v>19991031</v>
          </cell>
          <cell r="K938" t="str">
            <v>1140304006</v>
          </cell>
          <cell r="L938" t="str">
            <v>6210405004</v>
          </cell>
        </row>
        <row r="939">
          <cell r="A939" t="str">
            <v>TA33</v>
          </cell>
          <cell r="B939">
            <v>3106010055</v>
          </cell>
          <cell r="C939" t="str">
            <v>CURA.FORCE CS</v>
          </cell>
          <cell r="D939" t="str">
            <v>64</v>
          </cell>
          <cell r="E939">
            <v>161</v>
          </cell>
          <cell r="F939">
            <v>3</v>
          </cell>
          <cell r="G939">
            <v>145</v>
          </cell>
          <cell r="H939">
            <v>-0.65</v>
          </cell>
          <cell r="I939">
            <v>-94.25</v>
          </cell>
          <cell r="J939">
            <v>19991031</v>
          </cell>
          <cell r="K939" t="str">
            <v>1140304006</v>
          </cell>
          <cell r="L939" t="str">
            <v>6210405004</v>
          </cell>
        </row>
        <row r="940">
          <cell r="A940" t="str">
            <v>EA03</v>
          </cell>
          <cell r="B940">
            <v>3106010055</v>
          </cell>
          <cell r="C940" t="str">
            <v>CURA.FORCE CS</v>
          </cell>
          <cell r="D940" t="str">
            <v>65</v>
          </cell>
          <cell r="E940">
            <v>911</v>
          </cell>
          <cell r="F940">
            <v>1</v>
          </cell>
          <cell r="G940">
            <v>140</v>
          </cell>
          <cell r="H940">
            <v>-1</v>
          </cell>
          <cell r="I940">
            <v>-140</v>
          </cell>
          <cell r="J940">
            <v>19991031</v>
          </cell>
          <cell r="K940" t="str">
            <v>1140305006</v>
          </cell>
          <cell r="L940" t="str">
            <v>6210405005</v>
          </cell>
        </row>
        <row r="941">
          <cell r="A941" t="str">
            <v>P023</v>
          </cell>
          <cell r="B941">
            <v>3106010055</v>
          </cell>
          <cell r="C941" t="str">
            <v>CURA.FORCE CS</v>
          </cell>
          <cell r="D941" t="str">
            <v>B1</v>
          </cell>
          <cell r="E941">
            <v>238</v>
          </cell>
          <cell r="F941">
            <v>1</v>
          </cell>
          <cell r="G941">
            <v>140</v>
          </cell>
          <cell r="H941">
            <v>-0.83</v>
          </cell>
          <cell r="I941">
            <v>-116.19999999999999</v>
          </cell>
          <cell r="J941">
            <v>19991030</v>
          </cell>
          <cell r="K941" t="str">
            <v>1140305006</v>
          </cell>
          <cell r="L941" t="str">
            <v>6210405005</v>
          </cell>
          <cell r="M941" t="str">
            <v>9100000005</v>
          </cell>
        </row>
        <row r="942">
          <cell r="A942" t="str">
            <v>P023</v>
          </cell>
          <cell r="B942">
            <v>3106010055</v>
          </cell>
          <cell r="C942" t="str">
            <v>CURA.FORCE CS</v>
          </cell>
          <cell r="D942" t="str">
            <v>B1</v>
          </cell>
          <cell r="E942">
            <v>239</v>
          </cell>
          <cell r="F942">
            <v>1</v>
          </cell>
          <cell r="G942">
            <v>140</v>
          </cell>
          <cell r="H942">
            <v>-1.155</v>
          </cell>
          <cell r="I942">
            <v>-161.70000000000002</v>
          </cell>
          <cell r="J942">
            <v>19991030</v>
          </cell>
          <cell r="K942" t="str">
            <v>1140305006</v>
          </cell>
          <cell r="L942" t="str">
            <v>6210405005</v>
          </cell>
          <cell r="M942" t="str">
            <v>9100000005</v>
          </cell>
        </row>
        <row r="943">
          <cell r="A943" t="str">
            <v>P023</v>
          </cell>
          <cell r="B943">
            <v>3106010055</v>
          </cell>
          <cell r="C943" t="str">
            <v>CURA.FORCE CS</v>
          </cell>
          <cell r="D943" t="str">
            <v>B1</v>
          </cell>
          <cell r="E943">
            <v>242</v>
          </cell>
          <cell r="F943">
            <v>1</v>
          </cell>
          <cell r="G943">
            <v>140</v>
          </cell>
          <cell r="H943">
            <v>-0.57999999999999996</v>
          </cell>
          <cell r="I943">
            <v>-81.199999999999989</v>
          </cell>
          <cell r="J943">
            <v>19991030</v>
          </cell>
          <cell r="K943" t="str">
            <v>1140305006</v>
          </cell>
          <cell r="L943" t="str">
            <v>6210405005</v>
          </cell>
          <cell r="M943" t="str">
            <v>9100000005</v>
          </cell>
        </row>
        <row r="944">
          <cell r="A944" t="str">
            <v>P023</v>
          </cell>
          <cell r="B944">
            <v>3106010055</v>
          </cell>
          <cell r="C944" t="str">
            <v>CURA.FORCE CS</v>
          </cell>
          <cell r="D944" t="str">
            <v>B1</v>
          </cell>
          <cell r="E944">
            <v>243</v>
          </cell>
          <cell r="F944">
            <v>1</v>
          </cell>
          <cell r="G944">
            <v>140</v>
          </cell>
          <cell r="H944">
            <v>-0.68</v>
          </cell>
          <cell r="I944">
            <v>-95.2</v>
          </cell>
          <cell r="J944">
            <v>19991030</v>
          </cell>
          <cell r="K944" t="str">
            <v>1140305006</v>
          </cell>
          <cell r="L944" t="str">
            <v>6210405005</v>
          </cell>
          <cell r="M944" t="str">
            <v>9100000005</v>
          </cell>
        </row>
        <row r="945">
          <cell r="A945" t="str">
            <v>P023</v>
          </cell>
          <cell r="B945">
            <v>3106010055</v>
          </cell>
          <cell r="C945" t="str">
            <v>CURA.FORCE CS</v>
          </cell>
          <cell r="D945" t="str">
            <v>B1</v>
          </cell>
          <cell r="E945">
            <v>244</v>
          </cell>
          <cell r="F945">
            <v>1</v>
          </cell>
          <cell r="G945">
            <v>140</v>
          </cell>
          <cell r="H945">
            <v>-2.2599999999999998</v>
          </cell>
          <cell r="I945">
            <v>-316.39999999999998</v>
          </cell>
          <cell r="J945">
            <v>19991030</v>
          </cell>
          <cell r="K945" t="str">
            <v>1140305006</v>
          </cell>
          <cell r="L945" t="str">
            <v>6210405005</v>
          </cell>
          <cell r="M945" t="str">
            <v>9100000005</v>
          </cell>
        </row>
        <row r="946">
          <cell r="A946" t="str">
            <v>P023</v>
          </cell>
          <cell r="B946">
            <v>3106010055</v>
          </cell>
          <cell r="C946" t="str">
            <v>CURA.FORCE CS</v>
          </cell>
          <cell r="D946" t="str">
            <v>B1</v>
          </cell>
          <cell r="E946">
            <v>245</v>
          </cell>
          <cell r="F946">
            <v>1</v>
          </cell>
          <cell r="G946">
            <v>140</v>
          </cell>
          <cell r="H946">
            <v>-0.6</v>
          </cell>
          <cell r="I946">
            <v>-84</v>
          </cell>
          <cell r="J946">
            <v>19991030</v>
          </cell>
          <cell r="K946" t="str">
            <v>1140305006</v>
          </cell>
          <cell r="L946" t="str">
            <v>6210405005</v>
          </cell>
          <cell r="M946" t="str">
            <v>9100000005</v>
          </cell>
        </row>
        <row r="947">
          <cell r="A947" t="str">
            <v>P023</v>
          </cell>
          <cell r="B947">
            <v>3106010055</v>
          </cell>
          <cell r="C947" t="str">
            <v>CURA.FORCE CS</v>
          </cell>
          <cell r="D947" t="str">
            <v>B1</v>
          </cell>
          <cell r="E947">
            <v>246</v>
          </cell>
          <cell r="F947">
            <v>1</v>
          </cell>
          <cell r="G947">
            <v>140</v>
          </cell>
          <cell r="H947">
            <v>-0.5</v>
          </cell>
          <cell r="I947">
            <v>-70</v>
          </cell>
          <cell r="J947">
            <v>19991030</v>
          </cell>
          <cell r="K947" t="str">
            <v>1140305006</v>
          </cell>
          <cell r="L947" t="str">
            <v>6210405005</v>
          </cell>
          <cell r="M947" t="str">
            <v>9100000005</v>
          </cell>
        </row>
        <row r="948">
          <cell r="A948" t="str">
            <v>P023</v>
          </cell>
          <cell r="B948">
            <v>3106010055</v>
          </cell>
          <cell r="C948" t="str">
            <v>CURA.FORCE CS</v>
          </cell>
          <cell r="D948" t="str">
            <v>B1</v>
          </cell>
          <cell r="E948">
            <v>247</v>
          </cell>
          <cell r="F948">
            <v>1</v>
          </cell>
          <cell r="G948">
            <v>140</v>
          </cell>
          <cell r="H948">
            <v>-0.34</v>
          </cell>
          <cell r="I948">
            <v>-47.6</v>
          </cell>
          <cell r="J948">
            <v>19991030</v>
          </cell>
          <cell r="K948" t="str">
            <v>1140305006</v>
          </cell>
          <cell r="L948" t="str">
            <v>6210405005</v>
          </cell>
          <cell r="M948" t="str">
            <v>9100000005</v>
          </cell>
        </row>
        <row r="949">
          <cell r="A949" t="str">
            <v>P023</v>
          </cell>
          <cell r="B949">
            <v>3106010055</v>
          </cell>
          <cell r="C949" t="str">
            <v>CURA.FORCE CS</v>
          </cell>
          <cell r="D949" t="str">
            <v>B1</v>
          </cell>
          <cell r="E949">
            <v>248</v>
          </cell>
          <cell r="F949">
            <v>1</v>
          </cell>
          <cell r="G949">
            <v>140</v>
          </cell>
          <cell r="H949">
            <v>-0.19</v>
          </cell>
          <cell r="I949">
            <v>-26.6</v>
          </cell>
          <cell r="J949">
            <v>19991030</v>
          </cell>
          <cell r="K949" t="str">
            <v>1140305006</v>
          </cell>
          <cell r="L949" t="str">
            <v>6210405005</v>
          </cell>
          <cell r="M949" t="str">
            <v>9100000005</v>
          </cell>
        </row>
        <row r="950">
          <cell r="A950" t="str">
            <v>P023</v>
          </cell>
          <cell r="B950">
            <v>3106010055</v>
          </cell>
          <cell r="C950" t="str">
            <v>CURA.FORCE CS</v>
          </cell>
          <cell r="D950" t="str">
            <v>B1</v>
          </cell>
          <cell r="E950">
            <v>249</v>
          </cell>
          <cell r="F950">
            <v>1</v>
          </cell>
          <cell r="G950">
            <v>140</v>
          </cell>
          <cell r="H950">
            <v>-0.76</v>
          </cell>
          <cell r="I950">
            <v>-106.4</v>
          </cell>
          <cell r="J950">
            <v>19991030</v>
          </cell>
          <cell r="K950" t="str">
            <v>1140305006</v>
          </cell>
          <cell r="L950" t="str">
            <v>6210405005</v>
          </cell>
          <cell r="M950" t="str">
            <v>9100000005</v>
          </cell>
        </row>
        <row r="951">
          <cell r="A951" t="str">
            <v>P023</v>
          </cell>
          <cell r="B951">
            <v>3106010055</v>
          </cell>
          <cell r="C951" t="str">
            <v>CURA.FORCE CS</v>
          </cell>
          <cell r="D951" t="str">
            <v>B1</v>
          </cell>
          <cell r="E951">
            <v>250</v>
          </cell>
          <cell r="F951">
            <v>1</v>
          </cell>
          <cell r="G951">
            <v>140</v>
          </cell>
          <cell r="H951">
            <v>-1.02</v>
          </cell>
          <cell r="I951">
            <v>-142.80000000000001</v>
          </cell>
          <cell r="J951">
            <v>19991030</v>
          </cell>
          <cell r="K951" t="str">
            <v>1140305006</v>
          </cell>
          <cell r="L951" t="str">
            <v>6210405005</v>
          </cell>
          <cell r="M951" t="str">
            <v>9100000005</v>
          </cell>
        </row>
        <row r="952">
          <cell r="A952" t="str">
            <v>P023</v>
          </cell>
          <cell r="B952">
            <v>3106010055</v>
          </cell>
          <cell r="C952" t="str">
            <v>CURA.FORCE CS</v>
          </cell>
          <cell r="D952" t="str">
            <v>B1</v>
          </cell>
          <cell r="E952">
            <v>251</v>
          </cell>
          <cell r="F952">
            <v>1</v>
          </cell>
          <cell r="G952">
            <v>140</v>
          </cell>
          <cell r="H952">
            <v>-0.72</v>
          </cell>
          <cell r="I952">
            <v>-100.8</v>
          </cell>
          <cell r="J952">
            <v>19991030</v>
          </cell>
          <cell r="K952" t="str">
            <v>1140305006</v>
          </cell>
          <cell r="L952" t="str">
            <v>6210405005</v>
          </cell>
          <cell r="M952" t="str">
            <v>9100000005</v>
          </cell>
        </row>
        <row r="953">
          <cell r="A953" t="str">
            <v>P023</v>
          </cell>
          <cell r="B953">
            <v>3106010055</v>
          </cell>
          <cell r="C953" t="str">
            <v>CURA.FORCE CS</v>
          </cell>
          <cell r="D953" t="str">
            <v>B1</v>
          </cell>
          <cell r="E953">
            <v>252</v>
          </cell>
          <cell r="F953">
            <v>1</v>
          </cell>
          <cell r="G953">
            <v>140</v>
          </cell>
          <cell r="H953">
            <v>-0.89</v>
          </cell>
          <cell r="I953">
            <v>-124.60000000000001</v>
          </cell>
          <cell r="J953">
            <v>19991030</v>
          </cell>
          <cell r="K953" t="str">
            <v>1140305006</v>
          </cell>
          <cell r="L953" t="str">
            <v>6210405005</v>
          </cell>
          <cell r="M953" t="str">
            <v>9100000005</v>
          </cell>
        </row>
        <row r="954">
          <cell r="A954" t="str">
            <v>P023</v>
          </cell>
          <cell r="B954">
            <v>3106010055</v>
          </cell>
          <cell r="C954" t="str">
            <v>CURA.FORCE CS</v>
          </cell>
          <cell r="D954" t="str">
            <v>B1</v>
          </cell>
          <cell r="E954">
            <v>253</v>
          </cell>
          <cell r="F954">
            <v>1</v>
          </cell>
          <cell r="G954">
            <v>140</v>
          </cell>
          <cell r="H954">
            <v>-1.19</v>
          </cell>
          <cell r="I954">
            <v>-166.6</v>
          </cell>
          <cell r="J954">
            <v>19991030</v>
          </cell>
          <cell r="K954" t="str">
            <v>1140305006</v>
          </cell>
          <cell r="L954" t="str">
            <v>6210405005</v>
          </cell>
          <cell r="M954" t="str">
            <v>9100000005</v>
          </cell>
        </row>
        <row r="955">
          <cell r="A955" t="str">
            <v>P023</v>
          </cell>
          <cell r="B955">
            <v>3106010055</v>
          </cell>
          <cell r="C955" t="str">
            <v>CURA.FORCE CS</v>
          </cell>
          <cell r="D955" t="str">
            <v>B1</v>
          </cell>
          <cell r="E955">
            <v>254</v>
          </cell>
          <cell r="F955">
            <v>1</v>
          </cell>
          <cell r="G955">
            <v>140</v>
          </cell>
          <cell r="H955">
            <v>-0.89</v>
          </cell>
          <cell r="I955">
            <v>-124.60000000000001</v>
          </cell>
          <cell r="J955">
            <v>19991030</v>
          </cell>
          <cell r="K955" t="str">
            <v>1140305006</v>
          </cell>
          <cell r="L955" t="str">
            <v>6210405005</v>
          </cell>
          <cell r="M955" t="str">
            <v>9100000005</v>
          </cell>
        </row>
        <row r="956">
          <cell r="A956" t="str">
            <v>P023</v>
          </cell>
          <cell r="B956">
            <v>3106010055</v>
          </cell>
          <cell r="C956" t="str">
            <v>CURA.FORCE CS</v>
          </cell>
          <cell r="D956" t="str">
            <v>B1</v>
          </cell>
          <cell r="E956">
            <v>268</v>
          </cell>
          <cell r="F956">
            <v>1</v>
          </cell>
          <cell r="G956">
            <v>140</v>
          </cell>
          <cell r="H956">
            <v>-0.76</v>
          </cell>
          <cell r="I956">
            <v>-106.4</v>
          </cell>
          <cell r="J956">
            <v>19991030</v>
          </cell>
          <cell r="K956" t="str">
            <v>1140305006</v>
          </cell>
          <cell r="L956" t="str">
            <v>6210405005</v>
          </cell>
          <cell r="M956" t="str">
            <v>9100000005</v>
          </cell>
        </row>
        <row r="957">
          <cell r="A957" t="str">
            <v>TA28</v>
          </cell>
          <cell r="B957">
            <v>3106010055</v>
          </cell>
          <cell r="C957" t="str">
            <v>CURA.FORCE CS</v>
          </cell>
          <cell r="D957" t="str">
            <v>65</v>
          </cell>
          <cell r="E957">
            <v>880</v>
          </cell>
          <cell r="F957">
            <v>6</v>
          </cell>
          <cell r="G957">
            <v>140</v>
          </cell>
          <cell r="H957">
            <v>-2</v>
          </cell>
          <cell r="I957">
            <v>-280</v>
          </cell>
          <cell r="J957">
            <v>19991031</v>
          </cell>
          <cell r="K957" t="str">
            <v>1140305006</v>
          </cell>
          <cell r="L957" t="str">
            <v>6210405005</v>
          </cell>
        </row>
        <row r="958">
          <cell r="A958" t="str">
            <v>TA29</v>
          </cell>
          <cell r="B958">
            <v>3106010055</v>
          </cell>
          <cell r="C958" t="str">
            <v>CURA.FORCE CS</v>
          </cell>
          <cell r="D958" t="str">
            <v>65</v>
          </cell>
          <cell r="E958">
            <v>879</v>
          </cell>
          <cell r="F958">
            <v>6</v>
          </cell>
          <cell r="G958">
            <v>145</v>
          </cell>
          <cell r="H958">
            <v>-3.8</v>
          </cell>
          <cell r="I958">
            <v>-551</v>
          </cell>
          <cell r="J958">
            <v>19991031</v>
          </cell>
          <cell r="K958" t="str">
            <v>1140305006</v>
          </cell>
          <cell r="L958" t="str">
            <v>6210405005</v>
          </cell>
        </row>
        <row r="959">
          <cell r="A959" t="str">
            <v>TA30</v>
          </cell>
          <cell r="B959">
            <v>3106010055</v>
          </cell>
          <cell r="C959" t="str">
            <v>CURA.FORCE CS</v>
          </cell>
          <cell r="D959" t="str">
            <v>65</v>
          </cell>
          <cell r="E959">
            <v>884</v>
          </cell>
          <cell r="F959">
            <v>6</v>
          </cell>
          <cell r="G959">
            <v>145</v>
          </cell>
          <cell r="H959">
            <v>-9</v>
          </cell>
          <cell r="I959">
            <v>-1305</v>
          </cell>
          <cell r="J959">
            <v>19991031</v>
          </cell>
          <cell r="K959" t="str">
            <v>1140305006</v>
          </cell>
          <cell r="L959" t="str">
            <v>6210405005</v>
          </cell>
        </row>
        <row r="960">
          <cell r="A960" t="str">
            <v>TA32</v>
          </cell>
          <cell r="B960">
            <v>3106010055</v>
          </cell>
          <cell r="C960" t="str">
            <v>CURA.FORCE CS</v>
          </cell>
          <cell r="D960" t="str">
            <v>65</v>
          </cell>
          <cell r="E960">
            <v>876</v>
          </cell>
          <cell r="F960">
            <v>1</v>
          </cell>
          <cell r="G960">
            <v>140</v>
          </cell>
          <cell r="H960">
            <v>-4.5999999999999996</v>
          </cell>
          <cell r="I960">
            <v>-644</v>
          </cell>
          <cell r="J960">
            <v>19991031</v>
          </cell>
          <cell r="K960" t="str">
            <v>1140305006</v>
          </cell>
          <cell r="L960" t="str">
            <v>6210405005</v>
          </cell>
        </row>
        <row r="961">
          <cell r="A961" t="str">
            <v>TA34</v>
          </cell>
          <cell r="B961">
            <v>3106010055</v>
          </cell>
          <cell r="C961" t="str">
            <v>CURA.FORCE CS</v>
          </cell>
          <cell r="D961" t="str">
            <v>65</v>
          </cell>
          <cell r="E961">
            <v>882</v>
          </cell>
          <cell r="F961">
            <v>4</v>
          </cell>
          <cell r="G961">
            <v>5.0999999999999996</v>
          </cell>
          <cell r="H961">
            <v>-4</v>
          </cell>
          <cell r="I961">
            <v>-20.399999999999999</v>
          </cell>
          <cell r="J961">
            <v>19991031</v>
          </cell>
          <cell r="K961" t="str">
            <v>1140305006</v>
          </cell>
          <cell r="L961" t="str">
            <v>6210405005</v>
          </cell>
        </row>
        <row r="962">
          <cell r="A962" t="str">
            <v>TL04</v>
          </cell>
          <cell r="B962">
            <v>3106010055</v>
          </cell>
          <cell r="C962" t="str">
            <v>CURA.FORCE CS</v>
          </cell>
          <cell r="D962" t="str">
            <v>65</v>
          </cell>
          <cell r="E962">
            <v>899</v>
          </cell>
          <cell r="F962">
            <v>5</v>
          </cell>
          <cell r="G962">
            <v>145</v>
          </cell>
          <cell r="H962">
            <v>-4.4000000000000004</v>
          </cell>
          <cell r="I962">
            <v>-638</v>
          </cell>
          <cell r="J962">
            <v>19991031</v>
          </cell>
          <cell r="K962" t="str">
            <v>1140305006</v>
          </cell>
          <cell r="L962" t="str">
            <v>6210405005</v>
          </cell>
        </row>
        <row r="963">
          <cell r="A963" t="str">
            <v>TL05</v>
          </cell>
          <cell r="B963">
            <v>3106010055</v>
          </cell>
          <cell r="C963" t="str">
            <v>CURA.FORCE CS</v>
          </cell>
          <cell r="D963" t="str">
            <v>65</v>
          </cell>
          <cell r="E963">
            <v>890</v>
          </cell>
          <cell r="F963">
            <v>4</v>
          </cell>
          <cell r="G963">
            <v>145</v>
          </cell>
          <cell r="H963">
            <v>-4.7</v>
          </cell>
          <cell r="I963">
            <v>-681.5</v>
          </cell>
          <cell r="J963">
            <v>19991031</v>
          </cell>
          <cell r="K963" t="str">
            <v>1140305006</v>
          </cell>
          <cell r="L963" t="str">
            <v>6210405005</v>
          </cell>
        </row>
        <row r="964">
          <cell r="A964" t="str">
            <v>TL06</v>
          </cell>
          <cell r="B964">
            <v>3106010055</v>
          </cell>
          <cell r="C964" t="str">
            <v>CURA.FORCE CS</v>
          </cell>
          <cell r="D964" t="str">
            <v>65</v>
          </cell>
          <cell r="E964">
            <v>896</v>
          </cell>
          <cell r="F964">
            <v>4</v>
          </cell>
          <cell r="G964">
            <v>145</v>
          </cell>
          <cell r="H964">
            <v>-3.25</v>
          </cell>
          <cell r="I964">
            <v>-471.25</v>
          </cell>
          <cell r="J964">
            <v>19991031</v>
          </cell>
          <cell r="K964" t="str">
            <v>1140305006</v>
          </cell>
          <cell r="L964" t="str">
            <v>6210405005</v>
          </cell>
        </row>
        <row r="965">
          <cell r="A965" t="str">
            <v>TL07</v>
          </cell>
          <cell r="B965">
            <v>3106010055</v>
          </cell>
          <cell r="C965" t="str">
            <v>CURA.FORCE CS</v>
          </cell>
          <cell r="D965" t="str">
            <v>65</v>
          </cell>
          <cell r="E965">
            <v>894</v>
          </cell>
          <cell r="F965">
            <v>4</v>
          </cell>
          <cell r="G965">
            <v>145</v>
          </cell>
          <cell r="H965">
            <v>-6.5</v>
          </cell>
          <cell r="I965">
            <v>-942.5</v>
          </cell>
          <cell r="J965">
            <v>19991031</v>
          </cell>
          <cell r="K965" t="str">
            <v>1140305006</v>
          </cell>
          <cell r="L965" t="str">
            <v>6210405005</v>
          </cell>
        </row>
        <row r="966">
          <cell r="A966" t="str">
            <v>TL08</v>
          </cell>
          <cell r="B966">
            <v>3106010055</v>
          </cell>
          <cell r="C966" t="str">
            <v>CURA.FORCE CS</v>
          </cell>
          <cell r="D966" t="str">
            <v>65</v>
          </cell>
          <cell r="E966">
            <v>893</v>
          </cell>
          <cell r="F966">
            <v>4</v>
          </cell>
          <cell r="G966">
            <v>27.439</v>
          </cell>
          <cell r="H966">
            <v>-8.8000000000000007</v>
          </cell>
          <cell r="I966">
            <v>-241.46320000000003</v>
          </cell>
          <cell r="J966">
            <v>19991031</v>
          </cell>
          <cell r="K966" t="str">
            <v>1140305006</v>
          </cell>
          <cell r="L966" t="str">
            <v>6210405005</v>
          </cell>
        </row>
        <row r="967">
          <cell r="A967" t="str">
            <v>TO03</v>
          </cell>
          <cell r="B967">
            <v>3106010055</v>
          </cell>
          <cell r="C967" t="str">
            <v>CURA.FORCE CS</v>
          </cell>
          <cell r="D967" t="str">
            <v>S1</v>
          </cell>
          <cell r="E967">
            <v>329</v>
          </cell>
          <cell r="F967">
            <v>1</v>
          </cell>
          <cell r="G967">
            <v>140</v>
          </cell>
          <cell r="H967">
            <v>-3.5</v>
          </cell>
          <cell r="I967">
            <v>-490</v>
          </cell>
          <cell r="J967">
            <v>19991031</v>
          </cell>
          <cell r="K967" t="str">
            <v>1140305006</v>
          </cell>
          <cell r="L967" t="str">
            <v>6210405005</v>
          </cell>
          <cell r="M967" t="str">
            <v>9100000005</v>
          </cell>
        </row>
        <row r="968">
          <cell r="A968" t="str">
            <v>TZ01</v>
          </cell>
          <cell r="B968">
            <v>3106010055</v>
          </cell>
          <cell r="C968" t="str">
            <v>CURA.FORCE CS</v>
          </cell>
          <cell r="D968" t="str">
            <v>65</v>
          </cell>
          <cell r="E968">
            <v>857</v>
          </cell>
          <cell r="F968">
            <v>1</v>
          </cell>
          <cell r="G968">
            <v>145</v>
          </cell>
          <cell r="H968">
            <v>-2</v>
          </cell>
          <cell r="I968">
            <v>-290</v>
          </cell>
          <cell r="J968">
            <v>19991031</v>
          </cell>
          <cell r="K968" t="str">
            <v>1140305006</v>
          </cell>
          <cell r="L968" t="str">
            <v>6210405005</v>
          </cell>
        </row>
        <row r="969">
          <cell r="A969" t="str">
            <v>TZ02</v>
          </cell>
          <cell r="B969">
            <v>3106010055</v>
          </cell>
          <cell r="C969" t="str">
            <v>CURA.FORCE CS</v>
          </cell>
          <cell r="D969" t="str">
            <v>65</v>
          </cell>
          <cell r="E969">
            <v>861</v>
          </cell>
          <cell r="F969">
            <v>1</v>
          </cell>
          <cell r="G969">
            <v>140</v>
          </cell>
          <cell r="H969">
            <v>-5</v>
          </cell>
          <cell r="I969">
            <v>-700</v>
          </cell>
          <cell r="J969">
            <v>19991031</v>
          </cell>
          <cell r="K969" t="str">
            <v>1140305006</v>
          </cell>
          <cell r="L969" t="str">
            <v>6210405005</v>
          </cell>
        </row>
        <row r="970">
          <cell r="A970" t="str">
            <v>P023</v>
          </cell>
          <cell r="B970">
            <v>3106010055</v>
          </cell>
          <cell r="C970" t="str">
            <v>CURA.FORCE CS</v>
          </cell>
          <cell r="D970" t="str">
            <v>B1</v>
          </cell>
          <cell r="E970">
            <v>255</v>
          </cell>
          <cell r="F970">
            <v>1</v>
          </cell>
          <cell r="G970">
            <v>140</v>
          </cell>
          <cell r="H970">
            <v>-0.315</v>
          </cell>
          <cell r="I970">
            <v>-44.1</v>
          </cell>
          <cell r="J970">
            <v>19991030</v>
          </cell>
          <cell r="K970" t="str">
            <v>1140325006</v>
          </cell>
          <cell r="L970" t="str">
            <v>6210405016</v>
          </cell>
          <cell r="M970" t="str">
            <v>9100000007</v>
          </cell>
        </row>
        <row r="971">
          <cell r="A971" t="str">
            <v>P023</v>
          </cell>
          <cell r="B971">
            <v>3106010055</v>
          </cell>
          <cell r="C971" t="str">
            <v>CURA.FORCE CS</v>
          </cell>
          <cell r="D971" t="str">
            <v>B1</v>
          </cell>
          <cell r="E971">
            <v>256</v>
          </cell>
          <cell r="F971">
            <v>1</v>
          </cell>
          <cell r="G971">
            <v>140</v>
          </cell>
          <cell r="H971">
            <v>-0.38</v>
          </cell>
          <cell r="I971">
            <v>-53.2</v>
          </cell>
          <cell r="J971">
            <v>19991030</v>
          </cell>
          <cell r="K971" t="str">
            <v>1140325006</v>
          </cell>
          <cell r="L971" t="str">
            <v>6210405016</v>
          </cell>
          <cell r="M971" t="str">
            <v>9100000007</v>
          </cell>
        </row>
        <row r="972">
          <cell r="A972" t="str">
            <v>P023</v>
          </cell>
          <cell r="B972">
            <v>3106010055</v>
          </cell>
          <cell r="C972" t="str">
            <v>CURA.FORCE CS</v>
          </cell>
          <cell r="D972" t="str">
            <v>B1</v>
          </cell>
          <cell r="E972">
            <v>257</v>
          </cell>
          <cell r="F972">
            <v>1</v>
          </cell>
          <cell r="G972">
            <v>140</v>
          </cell>
          <cell r="H972">
            <v>-0.56999999999999995</v>
          </cell>
          <cell r="I972">
            <v>-79.8</v>
          </cell>
          <cell r="J972">
            <v>19991030</v>
          </cell>
          <cell r="K972" t="str">
            <v>1140325006</v>
          </cell>
          <cell r="L972" t="str">
            <v>6210405016</v>
          </cell>
          <cell r="M972" t="str">
            <v>9100000007</v>
          </cell>
        </row>
        <row r="973">
          <cell r="A973" t="str">
            <v>P023</v>
          </cell>
          <cell r="B973">
            <v>3106010055</v>
          </cell>
          <cell r="C973" t="str">
            <v>CURA.FORCE CS</v>
          </cell>
          <cell r="D973" t="str">
            <v>B1</v>
          </cell>
          <cell r="E973">
            <v>258</v>
          </cell>
          <cell r="F973">
            <v>1</v>
          </cell>
          <cell r="G973">
            <v>140</v>
          </cell>
          <cell r="H973">
            <v>-0.63</v>
          </cell>
          <cell r="I973">
            <v>-88.2</v>
          </cell>
          <cell r="J973">
            <v>19991030</v>
          </cell>
          <cell r="K973" t="str">
            <v>1140325006</v>
          </cell>
          <cell r="L973" t="str">
            <v>6210405016</v>
          </cell>
          <cell r="M973" t="str">
            <v>9100000007</v>
          </cell>
        </row>
        <row r="974">
          <cell r="A974" t="str">
            <v>TG02</v>
          </cell>
          <cell r="B974">
            <v>3106010070</v>
          </cell>
          <cell r="C974" t="str">
            <v>CURA.RITIRAN CARB</v>
          </cell>
          <cell r="D974" t="str">
            <v>61</v>
          </cell>
          <cell r="E974">
            <v>633</v>
          </cell>
          <cell r="F974">
            <v>1</v>
          </cell>
          <cell r="G974">
            <v>3</v>
          </cell>
          <cell r="H974">
            <v>-11.7</v>
          </cell>
          <cell r="I974">
            <v>-35.099999999999994</v>
          </cell>
          <cell r="J974">
            <v>19991031</v>
          </cell>
          <cell r="K974" t="str">
            <v>1140301006</v>
          </cell>
          <cell r="L974" t="str">
            <v>6210405001</v>
          </cell>
        </row>
        <row r="975">
          <cell r="A975" t="str">
            <v>TG18</v>
          </cell>
          <cell r="B975">
            <v>3106010070</v>
          </cell>
          <cell r="C975" t="str">
            <v>CURA.RITIRAN CARB</v>
          </cell>
          <cell r="D975" t="str">
            <v>61</v>
          </cell>
          <cell r="E975">
            <v>634</v>
          </cell>
          <cell r="F975">
            <v>2</v>
          </cell>
          <cell r="G975">
            <v>3.6</v>
          </cell>
          <cell r="H975">
            <v>-32.5</v>
          </cell>
          <cell r="I975">
            <v>-117</v>
          </cell>
          <cell r="J975">
            <v>19991031</v>
          </cell>
          <cell r="K975" t="str">
            <v>1140301006</v>
          </cell>
          <cell r="L975" t="str">
            <v>6210405001</v>
          </cell>
        </row>
        <row r="976">
          <cell r="A976" t="str">
            <v>TG28</v>
          </cell>
          <cell r="B976">
            <v>3106010070</v>
          </cell>
          <cell r="C976" t="str">
            <v>CURA.RITIRAN CARB</v>
          </cell>
          <cell r="D976" t="str">
            <v>61</v>
          </cell>
          <cell r="E976">
            <v>632</v>
          </cell>
          <cell r="F976">
            <v>1</v>
          </cell>
          <cell r="G976">
            <v>3.6</v>
          </cell>
          <cell r="H976">
            <v>-11</v>
          </cell>
          <cell r="I976">
            <v>-39.6</v>
          </cell>
          <cell r="J976">
            <v>19991031</v>
          </cell>
          <cell r="K976" t="str">
            <v>1140301006</v>
          </cell>
          <cell r="L976" t="str">
            <v>6210405001</v>
          </cell>
        </row>
        <row r="977">
          <cell r="A977" t="str">
            <v>TG29</v>
          </cell>
          <cell r="B977">
            <v>3106010070</v>
          </cell>
          <cell r="C977" t="str">
            <v>CURA.RITIRAN CARB</v>
          </cell>
          <cell r="D977" t="str">
            <v>61</v>
          </cell>
          <cell r="E977">
            <v>628</v>
          </cell>
          <cell r="F977">
            <v>1</v>
          </cell>
          <cell r="G977">
            <v>3</v>
          </cell>
          <cell r="H977">
            <v>-4.8</v>
          </cell>
          <cell r="I977">
            <v>-14.399999999999999</v>
          </cell>
          <cell r="J977">
            <v>19991031</v>
          </cell>
          <cell r="K977" t="str">
            <v>1140301006</v>
          </cell>
          <cell r="L977" t="str">
            <v>6210405001</v>
          </cell>
        </row>
        <row r="978">
          <cell r="A978" t="str">
            <v>P001</v>
          </cell>
          <cell r="B978">
            <v>3108010002</v>
          </cell>
          <cell r="C978" t="str">
            <v>EM-LABORES ARADO/PEINE O ROLO</v>
          </cell>
          <cell r="D978" t="str">
            <v>L1</v>
          </cell>
          <cell r="E978">
            <v>272</v>
          </cell>
          <cell r="F978">
            <v>1</v>
          </cell>
          <cell r="G978">
            <v>17.850000000000001</v>
          </cell>
          <cell r="H978">
            <v>-10</v>
          </cell>
          <cell r="I978">
            <v>-178.5</v>
          </cell>
          <cell r="J978">
            <v>19991030</v>
          </cell>
          <cell r="K978" t="str">
            <v>1140325017</v>
          </cell>
          <cell r="L978" t="str">
            <v>5120410000</v>
          </cell>
          <cell r="M978" t="str">
            <v>9100000007</v>
          </cell>
        </row>
        <row r="979">
          <cell r="A979" t="str">
            <v>P023</v>
          </cell>
          <cell r="B979">
            <v>3108010007</v>
          </cell>
          <cell r="C979" t="str">
            <v>EM-LABORES CINCEL/RASTRA</v>
          </cell>
          <cell r="D979" t="str">
            <v>B1</v>
          </cell>
          <cell r="E979">
            <v>279</v>
          </cell>
          <cell r="F979">
            <v>1</v>
          </cell>
          <cell r="G979">
            <v>15.3</v>
          </cell>
          <cell r="H979">
            <v>-18</v>
          </cell>
          <cell r="I979">
            <v>-275.40000000000003</v>
          </cell>
          <cell r="J979">
            <v>19991030</v>
          </cell>
          <cell r="K979" t="str">
            <v>1140325017</v>
          </cell>
          <cell r="L979" t="str">
            <v>5120410000</v>
          </cell>
          <cell r="M979" t="str">
            <v>9100000007</v>
          </cell>
        </row>
        <row r="980">
          <cell r="A980" t="str">
            <v>P023</v>
          </cell>
          <cell r="B980">
            <v>3108010007</v>
          </cell>
          <cell r="C980" t="str">
            <v>EM-LABORES CINCEL/RASTRA</v>
          </cell>
          <cell r="D980" t="str">
            <v>B1</v>
          </cell>
          <cell r="E980">
            <v>280</v>
          </cell>
          <cell r="F980">
            <v>1</v>
          </cell>
          <cell r="G980">
            <v>15.3</v>
          </cell>
          <cell r="H980">
            <v>-14</v>
          </cell>
          <cell r="I980">
            <v>-214.20000000000002</v>
          </cell>
          <cell r="J980">
            <v>19991030</v>
          </cell>
          <cell r="K980" t="str">
            <v>1140325017</v>
          </cell>
          <cell r="L980" t="str">
            <v>5120410000</v>
          </cell>
          <cell r="M980" t="str">
            <v>9100000007</v>
          </cell>
        </row>
        <row r="981">
          <cell r="A981" t="str">
            <v>P023</v>
          </cell>
          <cell r="B981">
            <v>3108010007</v>
          </cell>
          <cell r="C981" t="str">
            <v>EM-LABORES CINCEL/RASTRA</v>
          </cell>
          <cell r="D981" t="str">
            <v>B1</v>
          </cell>
          <cell r="E981">
            <v>281</v>
          </cell>
          <cell r="F981">
            <v>1</v>
          </cell>
          <cell r="G981">
            <v>15.3</v>
          </cell>
          <cell r="H981">
            <v>-27</v>
          </cell>
          <cell r="I981">
            <v>-413.1</v>
          </cell>
          <cell r="J981">
            <v>19991030</v>
          </cell>
          <cell r="K981" t="str">
            <v>1140325017</v>
          </cell>
          <cell r="L981" t="str">
            <v>5120410000</v>
          </cell>
          <cell r="M981" t="str">
            <v>9100000007</v>
          </cell>
        </row>
        <row r="982">
          <cell r="A982" t="str">
            <v>P023</v>
          </cell>
          <cell r="B982">
            <v>3108010007</v>
          </cell>
          <cell r="C982" t="str">
            <v>EM-LABORES CINCEL/RASTRA</v>
          </cell>
          <cell r="D982" t="str">
            <v>B1</v>
          </cell>
          <cell r="E982">
            <v>282</v>
          </cell>
          <cell r="F982">
            <v>1</v>
          </cell>
          <cell r="G982">
            <v>15.3</v>
          </cell>
          <cell r="H982">
            <v>-30</v>
          </cell>
          <cell r="I982">
            <v>-459</v>
          </cell>
          <cell r="J982">
            <v>19991030</v>
          </cell>
          <cell r="K982" t="str">
            <v>1140325017</v>
          </cell>
          <cell r="L982" t="str">
            <v>5120410000</v>
          </cell>
          <cell r="M982" t="str">
            <v>9100000007</v>
          </cell>
        </row>
        <row r="983">
          <cell r="A983" t="str">
            <v>P001</v>
          </cell>
          <cell r="B983">
            <v>3108010008</v>
          </cell>
          <cell r="C983" t="str">
            <v>EM-LABORES CONFECCION POR ROLLO</v>
          </cell>
          <cell r="D983" t="str">
            <v>L1</v>
          </cell>
          <cell r="E983">
            <v>265</v>
          </cell>
          <cell r="F983">
            <v>1</v>
          </cell>
          <cell r="G983">
            <v>5.0999999999999996</v>
          </cell>
          <cell r="H983">
            <v>-5</v>
          </cell>
          <cell r="I983">
            <v>-25.5</v>
          </cell>
          <cell r="J983">
            <v>19991030</v>
          </cell>
          <cell r="K983" t="str">
            <v>1140325017</v>
          </cell>
          <cell r="L983" t="str">
            <v>5120410000</v>
          </cell>
          <cell r="M983" t="str">
            <v>9100000007</v>
          </cell>
        </row>
        <row r="984">
          <cell r="A984" t="str">
            <v>P001</v>
          </cell>
          <cell r="B984">
            <v>3108010011</v>
          </cell>
          <cell r="C984" t="str">
            <v>EM-LABORES DESMALEZADA</v>
          </cell>
          <cell r="D984" t="str">
            <v>L1</v>
          </cell>
          <cell r="E984">
            <v>263</v>
          </cell>
          <cell r="F984">
            <v>1</v>
          </cell>
          <cell r="G984">
            <v>7.65</v>
          </cell>
          <cell r="H984">
            <v>-5</v>
          </cell>
          <cell r="I984">
            <v>-38.25</v>
          </cell>
          <cell r="J984">
            <v>19991030</v>
          </cell>
          <cell r="K984" t="str">
            <v>1140325017</v>
          </cell>
          <cell r="L984" t="str">
            <v>5120410000</v>
          </cell>
          <cell r="M984" t="str">
            <v>9100000007</v>
          </cell>
        </row>
        <row r="985">
          <cell r="A985" t="str">
            <v>P001</v>
          </cell>
          <cell r="B985">
            <v>3108010011</v>
          </cell>
          <cell r="C985" t="str">
            <v>EM-LABORES DESMALEZADA</v>
          </cell>
          <cell r="D985" t="str">
            <v>L1</v>
          </cell>
          <cell r="E985">
            <v>264</v>
          </cell>
          <cell r="F985">
            <v>1</v>
          </cell>
          <cell r="G985">
            <v>7.65</v>
          </cell>
          <cell r="H985">
            <v>-10</v>
          </cell>
          <cell r="I985">
            <v>-76.5</v>
          </cell>
          <cell r="J985">
            <v>19991030</v>
          </cell>
          <cell r="K985" t="str">
            <v>1140325017</v>
          </cell>
          <cell r="L985" t="str">
            <v>5120410000</v>
          </cell>
          <cell r="M985" t="str">
            <v>9100000007</v>
          </cell>
        </row>
        <row r="986">
          <cell r="A986" t="str">
            <v>P001</v>
          </cell>
          <cell r="B986">
            <v>3108010011</v>
          </cell>
          <cell r="C986" t="str">
            <v>EM-LABORES DESMALEZADA</v>
          </cell>
          <cell r="D986" t="str">
            <v>L1</v>
          </cell>
          <cell r="E986">
            <v>275</v>
          </cell>
          <cell r="F986">
            <v>1</v>
          </cell>
          <cell r="G986">
            <v>7.65</v>
          </cell>
          <cell r="H986">
            <v>-10</v>
          </cell>
          <cell r="I986">
            <v>-76.5</v>
          </cell>
          <cell r="J986">
            <v>19991030</v>
          </cell>
          <cell r="K986" t="str">
            <v>1140325017</v>
          </cell>
          <cell r="L986" t="str">
            <v>5120410000</v>
          </cell>
          <cell r="M986" t="str">
            <v>9100000007</v>
          </cell>
        </row>
        <row r="987">
          <cell r="A987" t="str">
            <v>P001</v>
          </cell>
          <cell r="B987">
            <v>3108010011</v>
          </cell>
          <cell r="C987" t="str">
            <v>EM-LABORES DESMALEZADA</v>
          </cell>
          <cell r="D987" t="str">
            <v>L1</v>
          </cell>
          <cell r="E987">
            <v>276</v>
          </cell>
          <cell r="F987">
            <v>1</v>
          </cell>
          <cell r="G987">
            <v>7.65</v>
          </cell>
          <cell r="H987">
            <v>-15</v>
          </cell>
          <cell r="I987">
            <v>-114.75</v>
          </cell>
          <cell r="J987">
            <v>19991030</v>
          </cell>
          <cell r="K987" t="str">
            <v>1140325017</v>
          </cell>
          <cell r="L987" t="str">
            <v>5120410000</v>
          </cell>
          <cell r="M987" t="str">
            <v>9100000007</v>
          </cell>
        </row>
        <row r="988">
          <cell r="A988" t="str">
            <v>P001</v>
          </cell>
          <cell r="B988">
            <v>3108010011</v>
          </cell>
          <cell r="C988" t="str">
            <v>EM-LABORES DESMALEZADA</v>
          </cell>
          <cell r="D988" t="str">
            <v>L1</v>
          </cell>
          <cell r="E988">
            <v>266</v>
          </cell>
          <cell r="F988">
            <v>1</v>
          </cell>
          <cell r="G988">
            <v>7.65</v>
          </cell>
          <cell r="H988">
            <v>-56</v>
          </cell>
          <cell r="I988">
            <v>-428.40000000000003</v>
          </cell>
          <cell r="J988">
            <v>19991030</v>
          </cell>
          <cell r="K988" t="str">
            <v>1241506009</v>
          </cell>
          <cell r="L988" t="str">
            <v>5120414000</v>
          </cell>
          <cell r="M988" t="str">
            <v>9200000007</v>
          </cell>
        </row>
        <row r="989">
          <cell r="A989" t="str">
            <v>P005</v>
          </cell>
          <cell r="B989">
            <v>3108010011</v>
          </cell>
          <cell r="C989" t="str">
            <v>EM-LABORES DESMALEZADA</v>
          </cell>
          <cell r="D989" t="str">
            <v>H1</v>
          </cell>
          <cell r="E989">
            <v>213</v>
          </cell>
          <cell r="F989">
            <v>1</v>
          </cell>
          <cell r="G989">
            <v>7.65</v>
          </cell>
          <cell r="H989">
            <v>-20</v>
          </cell>
          <cell r="I989">
            <v>-153</v>
          </cell>
          <cell r="J989">
            <v>19991031</v>
          </cell>
          <cell r="K989" t="str">
            <v>5110201047</v>
          </cell>
          <cell r="L989" t="str">
            <v>5120409000</v>
          </cell>
          <cell r="M989" t="str">
            <v>9100000017</v>
          </cell>
        </row>
        <row r="990">
          <cell r="A990" t="str">
            <v>P023</v>
          </cell>
          <cell r="B990">
            <v>3108010011</v>
          </cell>
          <cell r="C990" t="str">
            <v>EM-LABORES DESMALEZADA</v>
          </cell>
          <cell r="D990" t="str">
            <v>B1</v>
          </cell>
          <cell r="E990">
            <v>286</v>
          </cell>
          <cell r="F990">
            <v>1</v>
          </cell>
          <cell r="G990">
            <v>7.65</v>
          </cell>
          <cell r="H990">
            <v>-38</v>
          </cell>
          <cell r="I990">
            <v>-290.7</v>
          </cell>
          <cell r="J990">
            <v>19991030</v>
          </cell>
          <cell r="K990" t="str">
            <v>5110201047</v>
          </cell>
          <cell r="L990" t="str">
            <v>5120409000</v>
          </cell>
          <cell r="M990" t="str">
            <v>9100000017</v>
          </cell>
        </row>
        <row r="991">
          <cell r="A991" t="str">
            <v>P023</v>
          </cell>
          <cell r="B991">
            <v>3108010011</v>
          </cell>
          <cell r="C991" t="str">
            <v>EM-LABORES DESMALEZADA</v>
          </cell>
          <cell r="D991" t="str">
            <v>B1</v>
          </cell>
          <cell r="E991">
            <v>287</v>
          </cell>
          <cell r="F991">
            <v>1</v>
          </cell>
          <cell r="G991">
            <v>7.65</v>
          </cell>
          <cell r="H991">
            <v>-35</v>
          </cell>
          <cell r="I991">
            <v>-267.75</v>
          </cell>
          <cell r="J991">
            <v>19991030</v>
          </cell>
          <cell r="K991" t="str">
            <v>5110201047</v>
          </cell>
          <cell r="L991" t="str">
            <v>5120409000</v>
          </cell>
          <cell r="M991" t="str">
            <v>9100000017</v>
          </cell>
        </row>
        <row r="992">
          <cell r="A992" t="str">
            <v>P023</v>
          </cell>
          <cell r="B992">
            <v>3108010011</v>
          </cell>
          <cell r="C992" t="str">
            <v>EM-LABORES DESMALEZADA</v>
          </cell>
          <cell r="D992" t="str">
            <v>B1</v>
          </cell>
          <cell r="E992">
            <v>288</v>
          </cell>
          <cell r="F992">
            <v>1</v>
          </cell>
          <cell r="G992">
            <v>7.65</v>
          </cell>
          <cell r="H992">
            <v>-13</v>
          </cell>
          <cell r="I992">
            <v>-99.45</v>
          </cell>
          <cell r="J992">
            <v>19991030</v>
          </cell>
          <cell r="K992" t="str">
            <v>5110201047</v>
          </cell>
          <cell r="L992" t="str">
            <v>5120409000</v>
          </cell>
          <cell r="M992" t="str">
            <v>9100000017</v>
          </cell>
        </row>
        <row r="993">
          <cell r="A993" t="str">
            <v>P023</v>
          </cell>
          <cell r="B993">
            <v>3108010011</v>
          </cell>
          <cell r="C993" t="str">
            <v>EM-LABORES DESMALEZADA</v>
          </cell>
          <cell r="D993" t="str">
            <v>B1</v>
          </cell>
          <cell r="E993">
            <v>289</v>
          </cell>
          <cell r="F993">
            <v>1</v>
          </cell>
          <cell r="G993">
            <v>7.65</v>
          </cell>
          <cell r="H993">
            <v>-10</v>
          </cell>
          <cell r="I993">
            <v>-76.5</v>
          </cell>
          <cell r="J993">
            <v>19991030</v>
          </cell>
          <cell r="K993" t="str">
            <v>5110201047</v>
          </cell>
          <cell r="L993" t="str">
            <v>5120409000</v>
          </cell>
          <cell r="M993" t="str">
            <v>9100000017</v>
          </cell>
        </row>
        <row r="994">
          <cell r="A994" t="str">
            <v>P023</v>
          </cell>
          <cell r="B994">
            <v>3108010011</v>
          </cell>
          <cell r="C994" t="str">
            <v>EM-LABORES DESMALEZADA</v>
          </cell>
          <cell r="D994" t="str">
            <v>B1</v>
          </cell>
          <cell r="E994">
            <v>290</v>
          </cell>
          <cell r="F994">
            <v>1</v>
          </cell>
          <cell r="G994">
            <v>7.65</v>
          </cell>
          <cell r="H994">
            <v>-15</v>
          </cell>
          <cell r="I994">
            <v>-114.75</v>
          </cell>
          <cell r="J994">
            <v>19991030</v>
          </cell>
          <cell r="K994" t="str">
            <v>5110201047</v>
          </cell>
          <cell r="L994" t="str">
            <v>5120409000</v>
          </cell>
          <cell r="M994" t="str">
            <v>9100000017</v>
          </cell>
        </row>
        <row r="995">
          <cell r="A995" t="str">
            <v>P023</v>
          </cell>
          <cell r="B995">
            <v>3108010011</v>
          </cell>
          <cell r="C995" t="str">
            <v>EM-LABORES DESMALEZADA</v>
          </cell>
          <cell r="D995" t="str">
            <v>B1</v>
          </cell>
          <cell r="E995">
            <v>291</v>
          </cell>
          <cell r="F995">
            <v>1</v>
          </cell>
          <cell r="G995">
            <v>7.65</v>
          </cell>
          <cell r="H995">
            <v>-35</v>
          </cell>
          <cell r="I995">
            <v>-267.75</v>
          </cell>
          <cell r="J995">
            <v>19991030</v>
          </cell>
          <cell r="K995" t="str">
            <v>5110201047</v>
          </cell>
          <cell r="L995" t="str">
            <v>5120409000</v>
          </cell>
          <cell r="M995" t="str">
            <v>9100000017</v>
          </cell>
        </row>
        <row r="996">
          <cell r="A996" t="str">
            <v>P023</v>
          </cell>
          <cell r="B996">
            <v>3108010011</v>
          </cell>
          <cell r="C996" t="str">
            <v>EM-LABORES DESMALEZADA</v>
          </cell>
          <cell r="D996" t="str">
            <v>B1</v>
          </cell>
          <cell r="E996">
            <v>292</v>
          </cell>
          <cell r="F996">
            <v>1</v>
          </cell>
          <cell r="G996">
            <v>7.65</v>
          </cell>
          <cell r="H996">
            <v>-4</v>
          </cell>
          <cell r="I996">
            <v>-30.6</v>
          </cell>
          <cell r="J996">
            <v>19991030</v>
          </cell>
          <cell r="K996" t="str">
            <v>5110201047</v>
          </cell>
          <cell r="L996" t="str">
            <v>5120409000</v>
          </cell>
          <cell r="M996" t="str">
            <v>9100000017</v>
          </cell>
        </row>
        <row r="997">
          <cell r="A997" t="str">
            <v>P012</v>
          </cell>
          <cell r="B997">
            <v>3108010011</v>
          </cell>
          <cell r="C997" t="str">
            <v>EM-LABORES DESMALEZADA</v>
          </cell>
          <cell r="D997" t="str">
            <v>N1</v>
          </cell>
          <cell r="E997">
            <v>340</v>
          </cell>
          <cell r="F997">
            <v>3</v>
          </cell>
          <cell r="G997">
            <v>7.65</v>
          </cell>
          <cell r="H997">
            <v>-100</v>
          </cell>
          <cell r="I997">
            <v>-765</v>
          </cell>
          <cell r="J997">
            <v>19991031</v>
          </cell>
          <cell r="K997" t="str">
            <v>5110301048</v>
          </cell>
          <cell r="L997" t="str">
            <v>5120412000</v>
          </cell>
          <cell r="M997" t="str">
            <v>9200000004</v>
          </cell>
        </row>
        <row r="998">
          <cell r="A998" t="str">
            <v>P001</v>
          </cell>
          <cell r="B998">
            <v>3108010014</v>
          </cell>
          <cell r="C998" t="str">
            <v>EM-LABORES DISCO DESENCONTRADO 1ERA PASA</v>
          </cell>
          <cell r="D998" t="str">
            <v>L1</v>
          </cell>
          <cell r="E998">
            <v>273</v>
          </cell>
          <cell r="F998">
            <v>1</v>
          </cell>
          <cell r="G998">
            <v>11.56</v>
          </cell>
          <cell r="H998">
            <v>-26</v>
          </cell>
          <cell r="I998">
            <v>-300.56</v>
          </cell>
          <cell r="J998">
            <v>19991030</v>
          </cell>
          <cell r="K998" t="str">
            <v>1140325017</v>
          </cell>
          <cell r="L998" t="str">
            <v>5120410000</v>
          </cell>
          <cell r="M998" t="str">
            <v>9100000007</v>
          </cell>
        </row>
        <row r="999">
          <cell r="A999" t="str">
            <v>P001</v>
          </cell>
          <cell r="B999">
            <v>3108010016</v>
          </cell>
          <cell r="C999" t="str">
            <v>EM-LABORES DISCO DESENC/RAST/ROLO 1ER PA</v>
          </cell>
          <cell r="D999" t="str">
            <v>L1</v>
          </cell>
          <cell r="E999">
            <v>271</v>
          </cell>
          <cell r="F999">
            <v>1</v>
          </cell>
          <cell r="G999">
            <v>13.26</v>
          </cell>
          <cell r="H999">
            <v>-30</v>
          </cell>
          <cell r="I999">
            <v>-397.8</v>
          </cell>
          <cell r="J999">
            <v>19991030</v>
          </cell>
          <cell r="K999" t="str">
            <v>1140325017</v>
          </cell>
          <cell r="L999" t="str">
            <v>5120410000</v>
          </cell>
          <cell r="M999" t="str">
            <v>9100000007</v>
          </cell>
        </row>
        <row r="1000">
          <cell r="A1000" t="str">
            <v>P001</v>
          </cell>
          <cell r="B1000">
            <v>3108010016</v>
          </cell>
          <cell r="C1000" t="str">
            <v>EM-LABORES DISCO DESENC/RAST/ROLO 1ER PA</v>
          </cell>
          <cell r="D1000" t="str">
            <v>L1</v>
          </cell>
          <cell r="E1000">
            <v>270</v>
          </cell>
          <cell r="F1000">
            <v>1</v>
          </cell>
          <cell r="G1000">
            <v>13.26</v>
          </cell>
          <cell r="H1000">
            <v>-26</v>
          </cell>
          <cell r="I1000">
            <v>-344.76</v>
          </cell>
          <cell r="J1000">
            <v>19991030</v>
          </cell>
          <cell r="K1000" t="str">
            <v>1140335017</v>
          </cell>
          <cell r="L1000" t="str">
            <v>5120410000</v>
          </cell>
          <cell r="M1000" t="str">
            <v>9100000015</v>
          </cell>
        </row>
        <row r="1001">
          <cell r="A1001" t="str">
            <v>P014</v>
          </cell>
          <cell r="B1001">
            <v>3108010019</v>
          </cell>
          <cell r="C1001" t="str">
            <v>EM-LABORES DISCO LIVIANO/RASTRA</v>
          </cell>
          <cell r="D1001" t="str">
            <v>S1</v>
          </cell>
          <cell r="E1001">
            <v>268</v>
          </cell>
          <cell r="F1001">
            <v>1</v>
          </cell>
          <cell r="G1001">
            <v>11.05</v>
          </cell>
          <cell r="H1001">
            <v>-206</v>
          </cell>
          <cell r="I1001">
            <v>-2276.3000000000002</v>
          </cell>
          <cell r="J1001">
            <v>19991031</v>
          </cell>
          <cell r="K1001" t="str">
            <v>1140303017</v>
          </cell>
          <cell r="L1001" t="str">
            <v>5120410000</v>
          </cell>
          <cell r="M1001" t="str">
            <v>9100000003</v>
          </cell>
        </row>
        <row r="1002">
          <cell r="A1002" t="str">
            <v>P014</v>
          </cell>
          <cell r="B1002">
            <v>3108010019</v>
          </cell>
          <cell r="C1002" t="str">
            <v>EM-LABORES DISCO LIVIANO/RASTRA</v>
          </cell>
          <cell r="D1002" t="str">
            <v>S1</v>
          </cell>
          <cell r="E1002">
            <v>271</v>
          </cell>
          <cell r="F1002">
            <v>2</v>
          </cell>
          <cell r="G1002">
            <v>11.05</v>
          </cell>
          <cell r="H1002">
            <v>-70</v>
          </cell>
          <cell r="I1002">
            <v>-773.5</v>
          </cell>
          <cell r="J1002">
            <v>19991031</v>
          </cell>
          <cell r="K1002" t="str">
            <v>1140303017</v>
          </cell>
          <cell r="L1002" t="str">
            <v>5120410000</v>
          </cell>
          <cell r="M1002" t="str">
            <v>9100000003</v>
          </cell>
        </row>
        <row r="1003">
          <cell r="A1003" t="str">
            <v>P023</v>
          </cell>
          <cell r="B1003">
            <v>3108010020</v>
          </cell>
          <cell r="C1003" t="str">
            <v>EM-LABORES DISCO LIVIANO/RASTRA/ROLO</v>
          </cell>
          <cell r="D1003" t="str">
            <v>B1</v>
          </cell>
          <cell r="E1003">
            <v>279</v>
          </cell>
          <cell r="F1003">
            <v>2</v>
          </cell>
          <cell r="G1003">
            <v>12.41</v>
          </cell>
          <cell r="H1003">
            <v>-18</v>
          </cell>
          <cell r="I1003">
            <v>-223.38</v>
          </cell>
          <cell r="J1003">
            <v>19991030</v>
          </cell>
          <cell r="K1003" t="str">
            <v>1140325017</v>
          </cell>
          <cell r="L1003" t="str">
            <v>5120410000</v>
          </cell>
          <cell r="M1003" t="str">
            <v>9100000007</v>
          </cell>
        </row>
        <row r="1004">
          <cell r="A1004" t="str">
            <v>P023</v>
          </cell>
          <cell r="B1004">
            <v>3108010020</v>
          </cell>
          <cell r="C1004" t="str">
            <v>EM-LABORES DISCO LIVIANO/RASTRA/ROLO</v>
          </cell>
          <cell r="D1004" t="str">
            <v>B1</v>
          </cell>
          <cell r="E1004">
            <v>280</v>
          </cell>
          <cell r="F1004">
            <v>2</v>
          </cell>
          <cell r="G1004">
            <v>12.41</v>
          </cell>
          <cell r="H1004">
            <v>-28</v>
          </cell>
          <cell r="I1004">
            <v>-347.48</v>
          </cell>
          <cell r="J1004">
            <v>19991030</v>
          </cell>
          <cell r="K1004" t="str">
            <v>1140325017</v>
          </cell>
          <cell r="L1004" t="str">
            <v>5120410000</v>
          </cell>
          <cell r="M1004" t="str">
            <v>9100000007</v>
          </cell>
        </row>
        <row r="1005">
          <cell r="A1005" t="str">
            <v>P023</v>
          </cell>
          <cell r="B1005">
            <v>3108010020</v>
          </cell>
          <cell r="C1005" t="str">
            <v>EM-LABORES DISCO LIVIANO/RASTRA/ROLO</v>
          </cell>
          <cell r="D1005" t="str">
            <v>B1</v>
          </cell>
          <cell r="E1005">
            <v>281</v>
          </cell>
          <cell r="F1005">
            <v>2</v>
          </cell>
          <cell r="G1005">
            <v>12.41</v>
          </cell>
          <cell r="H1005">
            <v>-27</v>
          </cell>
          <cell r="I1005">
            <v>-335.07</v>
          </cell>
          <cell r="J1005">
            <v>19991030</v>
          </cell>
          <cell r="K1005" t="str">
            <v>1140325017</v>
          </cell>
          <cell r="L1005" t="str">
            <v>5120410000</v>
          </cell>
          <cell r="M1005" t="str">
            <v>9100000007</v>
          </cell>
        </row>
        <row r="1006">
          <cell r="A1006" t="str">
            <v>P023</v>
          </cell>
          <cell r="B1006">
            <v>3108010020</v>
          </cell>
          <cell r="C1006" t="str">
            <v>EM-LABORES DISCO LIVIANO/RASTRA/ROLO</v>
          </cell>
          <cell r="D1006" t="str">
            <v>B1</v>
          </cell>
          <cell r="E1006">
            <v>282</v>
          </cell>
          <cell r="F1006">
            <v>2</v>
          </cell>
          <cell r="G1006">
            <v>12.41</v>
          </cell>
          <cell r="H1006">
            <v>-30</v>
          </cell>
          <cell r="I1006">
            <v>-372.3</v>
          </cell>
          <cell r="J1006">
            <v>19991030</v>
          </cell>
          <cell r="K1006" t="str">
            <v>1140325017</v>
          </cell>
          <cell r="L1006" t="str">
            <v>5120410000</v>
          </cell>
          <cell r="M1006" t="str">
            <v>9100000007</v>
          </cell>
        </row>
        <row r="1007">
          <cell r="A1007" t="str">
            <v>P023</v>
          </cell>
          <cell r="B1007">
            <v>3108010020</v>
          </cell>
          <cell r="C1007" t="str">
            <v>EM-LABORES DISCO LIVIANO/RASTRA/ROLO</v>
          </cell>
          <cell r="D1007" t="str">
            <v>B1</v>
          </cell>
          <cell r="E1007">
            <v>283</v>
          </cell>
          <cell r="F1007">
            <v>1</v>
          </cell>
          <cell r="G1007">
            <v>12.41</v>
          </cell>
          <cell r="H1007">
            <v>-27</v>
          </cell>
          <cell r="I1007">
            <v>-335.07</v>
          </cell>
          <cell r="J1007">
            <v>19991030</v>
          </cell>
          <cell r="K1007" t="str">
            <v>1140325017</v>
          </cell>
          <cell r="L1007" t="str">
            <v>5120410000</v>
          </cell>
          <cell r="M1007" t="str">
            <v>9100000007</v>
          </cell>
        </row>
        <row r="1008">
          <cell r="A1008" t="str">
            <v>P023</v>
          </cell>
          <cell r="B1008">
            <v>3108010029</v>
          </cell>
          <cell r="C1008" t="str">
            <v>EM-LABORES FERTILIZACION/SOLIDO INCORPOR</v>
          </cell>
          <cell r="D1008" t="str">
            <v>B1</v>
          </cell>
          <cell r="E1008">
            <v>238</v>
          </cell>
          <cell r="F1008">
            <v>9</v>
          </cell>
          <cell r="G1008">
            <v>10.199999999999999</v>
          </cell>
          <cell r="H1008">
            <v>-64</v>
          </cell>
          <cell r="I1008">
            <v>-652.79999999999995</v>
          </cell>
          <cell r="J1008">
            <v>19991030</v>
          </cell>
          <cell r="K1008" t="str">
            <v>1140305017</v>
          </cell>
          <cell r="L1008" t="str">
            <v>5120410000</v>
          </cell>
          <cell r="M1008" t="str">
            <v>9100000005</v>
          </cell>
        </row>
        <row r="1009">
          <cell r="A1009" t="str">
            <v>P023</v>
          </cell>
          <cell r="B1009">
            <v>3108010029</v>
          </cell>
          <cell r="C1009" t="str">
            <v>EM-LABORES FERTILIZACION/SOLIDO INCORPOR</v>
          </cell>
          <cell r="D1009" t="str">
            <v>B1</v>
          </cell>
          <cell r="E1009">
            <v>239</v>
          </cell>
          <cell r="F1009">
            <v>10</v>
          </cell>
          <cell r="G1009">
            <v>10.199999999999999</v>
          </cell>
          <cell r="H1009">
            <v>-55</v>
          </cell>
          <cell r="I1009">
            <v>-561</v>
          </cell>
          <cell r="J1009">
            <v>19991030</v>
          </cell>
          <cell r="K1009" t="str">
            <v>1140305017</v>
          </cell>
          <cell r="L1009" t="str">
            <v>5120410000</v>
          </cell>
          <cell r="M1009" t="str">
            <v>9100000005</v>
          </cell>
        </row>
        <row r="1010">
          <cell r="A1010" t="str">
            <v>P023</v>
          </cell>
          <cell r="B1010">
            <v>3108010029</v>
          </cell>
          <cell r="C1010" t="str">
            <v>EM-LABORES FERTILIZACION/SOLIDO INCORPOR</v>
          </cell>
          <cell r="D1010" t="str">
            <v>B1</v>
          </cell>
          <cell r="E1010">
            <v>242</v>
          </cell>
          <cell r="F1010">
            <v>9</v>
          </cell>
          <cell r="G1010">
            <v>10.199999999999999</v>
          </cell>
          <cell r="H1010">
            <v>-27</v>
          </cell>
          <cell r="I1010">
            <v>-275.39999999999998</v>
          </cell>
          <cell r="J1010">
            <v>19991030</v>
          </cell>
          <cell r="K1010" t="str">
            <v>1140305017</v>
          </cell>
          <cell r="L1010" t="str">
            <v>5120410000</v>
          </cell>
          <cell r="M1010" t="str">
            <v>9100000005</v>
          </cell>
        </row>
        <row r="1011">
          <cell r="A1011" t="str">
            <v>P023</v>
          </cell>
          <cell r="B1011">
            <v>3108010029</v>
          </cell>
          <cell r="C1011" t="str">
            <v>EM-LABORES FERTILIZACION/SOLIDO INCORPOR</v>
          </cell>
          <cell r="D1011" t="str">
            <v>B1</v>
          </cell>
          <cell r="E1011">
            <v>243</v>
          </cell>
          <cell r="F1011">
            <v>9</v>
          </cell>
          <cell r="G1011">
            <v>10.199999999999999</v>
          </cell>
          <cell r="H1011">
            <v>-32</v>
          </cell>
          <cell r="I1011">
            <v>-326.39999999999998</v>
          </cell>
          <cell r="J1011">
            <v>19991030</v>
          </cell>
          <cell r="K1011" t="str">
            <v>1140305017</v>
          </cell>
          <cell r="L1011" t="str">
            <v>5120410000</v>
          </cell>
          <cell r="M1011" t="str">
            <v>9100000005</v>
          </cell>
        </row>
        <row r="1012">
          <cell r="A1012" t="str">
            <v>P023</v>
          </cell>
          <cell r="B1012">
            <v>3108010029</v>
          </cell>
          <cell r="C1012" t="str">
            <v>EM-LABORES FERTILIZACION/SOLIDO INCORPOR</v>
          </cell>
          <cell r="D1012" t="str">
            <v>B1</v>
          </cell>
          <cell r="E1012">
            <v>244</v>
          </cell>
          <cell r="F1012">
            <v>9</v>
          </cell>
          <cell r="G1012">
            <v>10.199999999999999</v>
          </cell>
          <cell r="H1012">
            <v>-107</v>
          </cell>
          <cell r="I1012">
            <v>-1091.3999999999999</v>
          </cell>
          <cell r="J1012">
            <v>19991030</v>
          </cell>
          <cell r="K1012" t="str">
            <v>1140305017</v>
          </cell>
          <cell r="L1012" t="str">
            <v>5120410000</v>
          </cell>
          <cell r="M1012" t="str">
            <v>9100000005</v>
          </cell>
        </row>
        <row r="1013">
          <cell r="A1013" t="str">
            <v>P023</v>
          </cell>
          <cell r="B1013">
            <v>3108010029</v>
          </cell>
          <cell r="C1013" t="str">
            <v>EM-LABORES FERTILIZACION/SOLIDO INCORPOR</v>
          </cell>
          <cell r="D1013" t="str">
            <v>B1</v>
          </cell>
          <cell r="E1013">
            <v>245</v>
          </cell>
          <cell r="F1013">
            <v>8</v>
          </cell>
          <cell r="G1013">
            <v>10.199999999999999</v>
          </cell>
          <cell r="H1013">
            <v>-28</v>
          </cell>
          <cell r="I1013">
            <v>-285.59999999999997</v>
          </cell>
          <cell r="J1013">
            <v>19991030</v>
          </cell>
          <cell r="K1013" t="str">
            <v>1140305017</v>
          </cell>
          <cell r="L1013" t="str">
            <v>5120410000</v>
          </cell>
          <cell r="M1013" t="str">
            <v>9100000005</v>
          </cell>
        </row>
        <row r="1014">
          <cell r="A1014" t="str">
            <v>P023</v>
          </cell>
          <cell r="B1014">
            <v>3108010029</v>
          </cell>
          <cell r="C1014" t="str">
            <v>EM-LABORES FERTILIZACION/SOLIDO INCORPOR</v>
          </cell>
          <cell r="D1014" t="str">
            <v>B1</v>
          </cell>
          <cell r="E1014">
            <v>246</v>
          </cell>
          <cell r="F1014">
            <v>8</v>
          </cell>
          <cell r="G1014">
            <v>10.199999999999999</v>
          </cell>
          <cell r="H1014">
            <v>-23</v>
          </cell>
          <cell r="I1014">
            <v>-234.6</v>
          </cell>
          <cell r="J1014">
            <v>19991030</v>
          </cell>
          <cell r="K1014" t="str">
            <v>1140305017</v>
          </cell>
          <cell r="L1014" t="str">
            <v>5120410000</v>
          </cell>
          <cell r="M1014" t="str">
            <v>9100000005</v>
          </cell>
        </row>
        <row r="1015">
          <cell r="A1015" t="str">
            <v>P023</v>
          </cell>
          <cell r="B1015">
            <v>3108010029</v>
          </cell>
          <cell r="C1015" t="str">
            <v>EM-LABORES FERTILIZACION/SOLIDO INCORPOR</v>
          </cell>
          <cell r="D1015" t="str">
            <v>B1</v>
          </cell>
          <cell r="E1015">
            <v>247</v>
          </cell>
          <cell r="F1015">
            <v>8</v>
          </cell>
          <cell r="G1015">
            <v>10.199999999999999</v>
          </cell>
          <cell r="H1015">
            <v>-16</v>
          </cell>
          <cell r="I1015">
            <v>-163.19999999999999</v>
          </cell>
          <cell r="J1015">
            <v>19991030</v>
          </cell>
          <cell r="K1015" t="str">
            <v>1140305017</v>
          </cell>
          <cell r="L1015" t="str">
            <v>5120410000</v>
          </cell>
          <cell r="M1015" t="str">
            <v>9100000005</v>
          </cell>
        </row>
        <row r="1016">
          <cell r="A1016" t="str">
            <v>P023</v>
          </cell>
          <cell r="B1016">
            <v>3108010029</v>
          </cell>
          <cell r="C1016" t="str">
            <v>EM-LABORES FERTILIZACION/SOLIDO INCORPOR</v>
          </cell>
          <cell r="D1016" t="str">
            <v>B1</v>
          </cell>
          <cell r="E1016">
            <v>248</v>
          </cell>
          <cell r="F1016">
            <v>8</v>
          </cell>
          <cell r="G1016">
            <v>10.199999999999999</v>
          </cell>
          <cell r="H1016">
            <v>-9</v>
          </cell>
          <cell r="I1016">
            <v>-91.8</v>
          </cell>
          <cell r="J1016">
            <v>19991030</v>
          </cell>
          <cell r="K1016" t="str">
            <v>1140305017</v>
          </cell>
          <cell r="L1016" t="str">
            <v>5120410000</v>
          </cell>
          <cell r="M1016" t="str">
            <v>9100000005</v>
          </cell>
        </row>
        <row r="1017">
          <cell r="A1017" t="str">
            <v>P012</v>
          </cell>
          <cell r="B1017">
            <v>3108010031</v>
          </cell>
          <cell r="C1017" t="str">
            <v>EM-LABORES PREPARACION Y REPARTO DE MIXE</v>
          </cell>
          <cell r="D1017" t="str">
            <v>N1</v>
          </cell>
          <cell r="E1017">
            <v>340</v>
          </cell>
          <cell r="F1017">
            <v>1</v>
          </cell>
          <cell r="G1017">
            <v>13.6</v>
          </cell>
          <cell r="H1017">
            <v>-60</v>
          </cell>
          <cell r="I1017">
            <v>-816</v>
          </cell>
          <cell r="J1017">
            <v>19991031</v>
          </cell>
          <cell r="K1017" t="str">
            <v>5110301021</v>
          </cell>
          <cell r="L1017" t="str">
            <v>5120412000</v>
          </cell>
          <cell r="M1017" t="str">
            <v>9200000004</v>
          </cell>
        </row>
        <row r="1018">
          <cell r="A1018" t="str">
            <v>P023</v>
          </cell>
          <cell r="B1018">
            <v>3108010031</v>
          </cell>
          <cell r="C1018" t="str">
            <v>EM-LABORES PREPARACION Y REPARTO DE MIXE</v>
          </cell>
          <cell r="D1018" t="str">
            <v>B1</v>
          </cell>
          <cell r="E1018">
            <v>284</v>
          </cell>
          <cell r="F1018">
            <v>1</v>
          </cell>
          <cell r="G1018">
            <v>13.6</v>
          </cell>
          <cell r="H1018">
            <v>-150</v>
          </cell>
          <cell r="I1018">
            <v>-2040</v>
          </cell>
          <cell r="J1018">
            <v>19991030</v>
          </cell>
          <cell r="K1018" t="str">
            <v>5110301021</v>
          </cell>
          <cell r="L1018" t="str">
            <v>5120412000</v>
          </cell>
          <cell r="M1018" t="str">
            <v>9200000004</v>
          </cell>
        </row>
        <row r="1019">
          <cell r="A1019" t="str">
            <v>P012</v>
          </cell>
          <cell r="B1019">
            <v>3108010031</v>
          </cell>
          <cell r="C1019" t="str">
            <v>EM-LABORES PREPARACION Y REPARTO DE MIXE</v>
          </cell>
          <cell r="D1019" t="str">
            <v>N1</v>
          </cell>
          <cell r="E1019">
            <v>341</v>
          </cell>
          <cell r="F1019">
            <v>1</v>
          </cell>
          <cell r="G1019">
            <v>13.6</v>
          </cell>
          <cell r="H1019">
            <v>-15</v>
          </cell>
          <cell r="I1019">
            <v>-204</v>
          </cell>
          <cell r="J1019">
            <v>19991031</v>
          </cell>
          <cell r="K1019" t="str">
            <v>5110304021</v>
          </cell>
          <cell r="L1019" t="str">
            <v>5120412000</v>
          </cell>
          <cell r="M1019" t="str">
            <v>9200000012</v>
          </cell>
        </row>
        <row r="1020">
          <cell r="A1020" t="str">
            <v>P014</v>
          </cell>
          <cell r="B1020">
            <v>3108010033</v>
          </cell>
          <cell r="C1020" t="str">
            <v>EM-LABORES PULVERIZACION BAJO VOLUMEN</v>
          </cell>
          <cell r="D1020" t="str">
            <v>S1</v>
          </cell>
          <cell r="E1020">
            <v>265</v>
          </cell>
          <cell r="F1020">
            <v>1</v>
          </cell>
          <cell r="G1020">
            <v>4.25</v>
          </cell>
          <cell r="H1020">
            <v>-408</v>
          </cell>
          <cell r="I1020">
            <v>-1734</v>
          </cell>
          <cell r="J1020">
            <v>19991031</v>
          </cell>
          <cell r="K1020" t="str">
            <v>1140303017</v>
          </cell>
          <cell r="L1020" t="str">
            <v>5120410000</v>
          </cell>
          <cell r="M1020" t="str">
            <v>9100000003</v>
          </cell>
        </row>
        <row r="1021">
          <cell r="A1021" t="str">
            <v>P014</v>
          </cell>
          <cell r="B1021">
            <v>3108010033</v>
          </cell>
          <cell r="C1021" t="str">
            <v>EM-LABORES PULVERIZACION BAJO VOLUMEN</v>
          </cell>
          <cell r="D1021" t="str">
            <v>S1</v>
          </cell>
          <cell r="E1021">
            <v>266</v>
          </cell>
          <cell r="F1021">
            <v>1</v>
          </cell>
          <cell r="G1021">
            <v>4.25</v>
          </cell>
          <cell r="H1021">
            <v>-404</v>
          </cell>
          <cell r="I1021">
            <v>-1717</v>
          </cell>
          <cell r="J1021">
            <v>19991031</v>
          </cell>
          <cell r="K1021" t="str">
            <v>1140303017</v>
          </cell>
          <cell r="L1021" t="str">
            <v>5120410000</v>
          </cell>
          <cell r="M1021" t="str">
            <v>9100000003</v>
          </cell>
        </row>
        <row r="1022">
          <cell r="A1022" t="str">
            <v>P014</v>
          </cell>
          <cell r="B1022">
            <v>3108010033</v>
          </cell>
          <cell r="C1022" t="str">
            <v>EM-LABORES PULVERIZACION BAJO VOLUMEN</v>
          </cell>
          <cell r="D1022" t="str">
            <v>S1</v>
          </cell>
          <cell r="E1022">
            <v>267</v>
          </cell>
          <cell r="F1022">
            <v>1</v>
          </cell>
          <cell r="G1022">
            <v>4.25</v>
          </cell>
          <cell r="H1022">
            <v>-80</v>
          </cell>
          <cell r="I1022">
            <v>-340</v>
          </cell>
          <cell r="J1022">
            <v>19991031</v>
          </cell>
          <cell r="K1022" t="str">
            <v>1140303017</v>
          </cell>
          <cell r="L1022" t="str">
            <v>5120410000</v>
          </cell>
          <cell r="M1022" t="str">
            <v>9100000003</v>
          </cell>
        </row>
        <row r="1023">
          <cell r="A1023" t="str">
            <v>P014</v>
          </cell>
          <cell r="B1023">
            <v>3108010033</v>
          </cell>
          <cell r="C1023" t="str">
            <v>EM-LABORES PULVERIZACION BAJO VOLUMEN</v>
          </cell>
          <cell r="D1023" t="str">
            <v>S1</v>
          </cell>
          <cell r="E1023">
            <v>268</v>
          </cell>
          <cell r="F1023">
            <v>3</v>
          </cell>
          <cell r="G1023">
            <v>4.25</v>
          </cell>
          <cell r="H1023">
            <v>-412</v>
          </cell>
          <cell r="I1023">
            <v>-1751</v>
          </cell>
          <cell r="J1023">
            <v>19991031</v>
          </cell>
          <cell r="K1023" t="str">
            <v>1140303017</v>
          </cell>
          <cell r="L1023" t="str">
            <v>5120410000</v>
          </cell>
          <cell r="M1023" t="str">
            <v>9100000003</v>
          </cell>
        </row>
        <row r="1024">
          <cell r="A1024" t="str">
            <v>P014</v>
          </cell>
          <cell r="B1024">
            <v>3108010033</v>
          </cell>
          <cell r="C1024" t="str">
            <v>EM-LABORES PULVERIZACION BAJO VOLUMEN</v>
          </cell>
          <cell r="D1024" t="str">
            <v>S1</v>
          </cell>
          <cell r="E1024">
            <v>269</v>
          </cell>
          <cell r="F1024">
            <v>1</v>
          </cell>
          <cell r="G1024">
            <v>4.25</v>
          </cell>
          <cell r="H1024">
            <v>-80</v>
          </cell>
          <cell r="I1024">
            <v>-340</v>
          </cell>
          <cell r="J1024">
            <v>19991031</v>
          </cell>
          <cell r="K1024" t="str">
            <v>1140303017</v>
          </cell>
          <cell r="L1024" t="str">
            <v>5120410000</v>
          </cell>
          <cell r="M1024" t="str">
            <v>9100000003</v>
          </cell>
        </row>
        <row r="1025">
          <cell r="A1025" t="str">
            <v>P014</v>
          </cell>
          <cell r="B1025">
            <v>3108010033</v>
          </cell>
          <cell r="C1025" t="str">
            <v>EM-LABORES PULVERIZACION BAJO VOLUMEN</v>
          </cell>
          <cell r="D1025" t="str">
            <v>S1</v>
          </cell>
          <cell r="E1025">
            <v>271</v>
          </cell>
          <cell r="F1025">
            <v>1</v>
          </cell>
          <cell r="G1025">
            <v>4.25</v>
          </cell>
          <cell r="H1025">
            <v>-140</v>
          </cell>
          <cell r="I1025">
            <v>-595</v>
          </cell>
          <cell r="J1025">
            <v>19991031</v>
          </cell>
          <cell r="K1025" t="str">
            <v>1140303017</v>
          </cell>
          <cell r="L1025" t="str">
            <v>5120410000</v>
          </cell>
          <cell r="M1025" t="str">
            <v>9100000003</v>
          </cell>
        </row>
        <row r="1026">
          <cell r="A1026" t="str">
            <v>P014</v>
          </cell>
          <cell r="B1026">
            <v>3108010033</v>
          </cell>
          <cell r="C1026" t="str">
            <v>EM-LABORES PULVERIZACION BAJO VOLUMEN</v>
          </cell>
          <cell r="D1026" t="str">
            <v>S1</v>
          </cell>
          <cell r="E1026">
            <v>272</v>
          </cell>
          <cell r="F1026">
            <v>1</v>
          </cell>
          <cell r="G1026">
            <v>4.25</v>
          </cell>
          <cell r="H1026">
            <v>-360</v>
          </cell>
          <cell r="I1026">
            <v>-1530</v>
          </cell>
          <cell r="J1026">
            <v>19991031</v>
          </cell>
          <cell r="K1026" t="str">
            <v>1140303017</v>
          </cell>
          <cell r="L1026" t="str">
            <v>5120410000</v>
          </cell>
          <cell r="M1026" t="str">
            <v>9100000003</v>
          </cell>
        </row>
        <row r="1027">
          <cell r="A1027" t="str">
            <v>P014</v>
          </cell>
          <cell r="B1027">
            <v>3108010033</v>
          </cell>
          <cell r="C1027" t="str">
            <v>EM-LABORES PULVERIZACION BAJO VOLUMEN</v>
          </cell>
          <cell r="D1027" t="str">
            <v>S1</v>
          </cell>
          <cell r="E1027">
            <v>274</v>
          </cell>
          <cell r="F1027">
            <v>1</v>
          </cell>
          <cell r="G1027">
            <v>4.25</v>
          </cell>
          <cell r="H1027">
            <v>-326</v>
          </cell>
          <cell r="I1027">
            <v>-1385.5</v>
          </cell>
          <cell r="J1027">
            <v>19991031</v>
          </cell>
          <cell r="K1027" t="str">
            <v>1140303017</v>
          </cell>
          <cell r="L1027" t="str">
            <v>5120410000</v>
          </cell>
          <cell r="M1027" t="str">
            <v>9100000003</v>
          </cell>
        </row>
        <row r="1028">
          <cell r="A1028" t="str">
            <v>P014</v>
          </cell>
          <cell r="B1028">
            <v>3108010033</v>
          </cell>
          <cell r="C1028" t="str">
            <v>EM-LABORES PULVERIZACION BAJO VOLUMEN</v>
          </cell>
          <cell r="D1028" t="str">
            <v>S1</v>
          </cell>
          <cell r="E1028">
            <v>264</v>
          </cell>
          <cell r="F1028">
            <v>1</v>
          </cell>
          <cell r="G1028">
            <v>4.25</v>
          </cell>
          <cell r="H1028">
            <v>-100</v>
          </cell>
          <cell r="I1028">
            <v>-425</v>
          </cell>
          <cell r="J1028">
            <v>19991031</v>
          </cell>
          <cell r="K1028" t="str">
            <v>1140305017</v>
          </cell>
          <cell r="L1028" t="str">
            <v>5120410000</v>
          </cell>
          <cell r="M1028" t="str">
            <v>9100000005</v>
          </cell>
        </row>
        <row r="1029">
          <cell r="A1029" t="str">
            <v>P014</v>
          </cell>
          <cell r="B1029">
            <v>3108010033</v>
          </cell>
          <cell r="C1029" t="str">
            <v>EM-LABORES PULVERIZACION BAJO VOLUMEN</v>
          </cell>
          <cell r="D1029" t="str">
            <v>S1</v>
          </cell>
          <cell r="E1029">
            <v>279</v>
          </cell>
          <cell r="F1029">
            <v>1</v>
          </cell>
          <cell r="G1029">
            <v>4.25</v>
          </cell>
          <cell r="H1029">
            <v>-21</v>
          </cell>
          <cell r="I1029">
            <v>-89.25</v>
          </cell>
          <cell r="J1029">
            <v>19991031</v>
          </cell>
          <cell r="K1029" t="str">
            <v>1140305017</v>
          </cell>
          <cell r="L1029" t="str">
            <v>5120410000</v>
          </cell>
          <cell r="M1029" t="str">
            <v>9100000005</v>
          </cell>
        </row>
        <row r="1030">
          <cell r="A1030" t="str">
            <v>P003</v>
          </cell>
          <cell r="B1030">
            <v>3108010033</v>
          </cell>
          <cell r="C1030" t="str">
            <v>EM-LABORES PULVERIZACION BAJO VOLUMEN</v>
          </cell>
          <cell r="D1030" t="str">
            <v>Q1</v>
          </cell>
          <cell r="E1030">
            <v>173</v>
          </cell>
          <cell r="F1030">
            <v>1</v>
          </cell>
          <cell r="G1030">
            <v>4.25</v>
          </cell>
          <cell r="H1030">
            <v>-20</v>
          </cell>
          <cell r="I1030">
            <v>-85</v>
          </cell>
          <cell r="J1030">
            <v>19991031</v>
          </cell>
          <cell r="K1030" t="str">
            <v>1140306017</v>
          </cell>
          <cell r="L1030" t="str">
            <v>5120410000</v>
          </cell>
          <cell r="M1030" t="str">
            <v>9100000008</v>
          </cell>
        </row>
        <row r="1031">
          <cell r="A1031" t="str">
            <v>P014</v>
          </cell>
          <cell r="B1031">
            <v>3108010033</v>
          </cell>
          <cell r="C1031" t="str">
            <v>EM-LABORES PULVERIZACION BAJO VOLUMEN</v>
          </cell>
          <cell r="D1031" t="str">
            <v>S1</v>
          </cell>
          <cell r="E1031">
            <v>273</v>
          </cell>
          <cell r="F1031">
            <v>1</v>
          </cell>
          <cell r="G1031">
            <v>4.25</v>
          </cell>
          <cell r="H1031">
            <v>-98</v>
          </cell>
          <cell r="I1031">
            <v>-416.5</v>
          </cell>
          <cell r="J1031">
            <v>19991031</v>
          </cell>
          <cell r="K1031" t="str">
            <v>1140306017</v>
          </cell>
          <cell r="L1031" t="str">
            <v>5120410000</v>
          </cell>
          <cell r="M1031" t="str">
            <v>9100000008</v>
          </cell>
        </row>
        <row r="1032">
          <cell r="A1032" t="str">
            <v>P014</v>
          </cell>
          <cell r="B1032">
            <v>3108010033</v>
          </cell>
          <cell r="C1032" t="str">
            <v>EM-LABORES PULVERIZACION BAJO VOLUMEN</v>
          </cell>
          <cell r="D1032" t="str">
            <v>S1</v>
          </cell>
          <cell r="E1032">
            <v>275</v>
          </cell>
          <cell r="F1032">
            <v>1</v>
          </cell>
          <cell r="G1032">
            <v>4.25</v>
          </cell>
          <cell r="H1032">
            <v>-206</v>
          </cell>
          <cell r="I1032">
            <v>-875.5</v>
          </cell>
          <cell r="J1032">
            <v>19991031</v>
          </cell>
          <cell r="K1032" t="str">
            <v>1140306017</v>
          </cell>
          <cell r="L1032" t="str">
            <v>5120410000</v>
          </cell>
          <cell r="M1032" t="str">
            <v>9100000008</v>
          </cell>
        </row>
        <row r="1033">
          <cell r="A1033" t="str">
            <v>P014</v>
          </cell>
          <cell r="B1033">
            <v>3108010033</v>
          </cell>
          <cell r="C1033" t="str">
            <v>EM-LABORES PULVERIZACION BAJO VOLUMEN</v>
          </cell>
          <cell r="D1033" t="str">
            <v>S1</v>
          </cell>
          <cell r="E1033">
            <v>276</v>
          </cell>
          <cell r="F1033">
            <v>1</v>
          </cell>
          <cell r="G1033">
            <v>4.25</v>
          </cell>
          <cell r="H1033">
            <v>-200</v>
          </cell>
          <cell r="I1033">
            <v>-850</v>
          </cell>
          <cell r="J1033">
            <v>19991031</v>
          </cell>
          <cell r="K1033" t="str">
            <v>1140306017</v>
          </cell>
          <cell r="L1033" t="str">
            <v>5120410000</v>
          </cell>
          <cell r="M1033" t="str">
            <v>9100000008</v>
          </cell>
        </row>
        <row r="1034">
          <cell r="A1034" t="str">
            <v>P014</v>
          </cell>
          <cell r="B1034">
            <v>3108010033</v>
          </cell>
          <cell r="C1034" t="str">
            <v>EM-LABORES PULVERIZACION BAJO VOLUMEN</v>
          </cell>
          <cell r="D1034" t="str">
            <v>S1</v>
          </cell>
          <cell r="E1034">
            <v>277</v>
          </cell>
          <cell r="F1034">
            <v>1</v>
          </cell>
          <cell r="G1034">
            <v>4.25</v>
          </cell>
          <cell r="H1034">
            <v>-186</v>
          </cell>
          <cell r="I1034">
            <v>-790.5</v>
          </cell>
          <cell r="J1034">
            <v>19991031</v>
          </cell>
          <cell r="K1034" t="str">
            <v>1140306017</v>
          </cell>
          <cell r="L1034" t="str">
            <v>5120410000</v>
          </cell>
          <cell r="M1034" t="str">
            <v>9100000008</v>
          </cell>
        </row>
        <row r="1035">
          <cell r="A1035" t="str">
            <v>P014</v>
          </cell>
          <cell r="B1035">
            <v>3108010033</v>
          </cell>
          <cell r="C1035" t="str">
            <v>EM-LABORES PULVERIZACION BAJO VOLUMEN</v>
          </cell>
          <cell r="D1035" t="str">
            <v>S1</v>
          </cell>
          <cell r="E1035">
            <v>278</v>
          </cell>
          <cell r="F1035">
            <v>1</v>
          </cell>
          <cell r="G1035">
            <v>4.25</v>
          </cell>
          <cell r="H1035">
            <v>-206</v>
          </cell>
          <cell r="I1035">
            <v>-875.5</v>
          </cell>
          <cell r="J1035">
            <v>19991031</v>
          </cell>
          <cell r="K1035" t="str">
            <v>1140306017</v>
          </cell>
          <cell r="L1035" t="str">
            <v>5120410000</v>
          </cell>
          <cell r="M1035" t="str">
            <v>9100000008</v>
          </cell>
        </row>
        <row r="1036">
          <cell r="A1036" t="str">
            <v>P014</v>
          </cell>
          <cell r="B1036">
            <v>3108010033</v>
          </cell>
          <cell r="C1036" t="str">
            <v>EM-LABORES PULVERIZACION BAJO VOLUMEN</v>
          </cell>
          <cell r="D1036" t="str">
            <v>S1</v>
          </cell>
          <cell r="E1036">
            <v>280</v>
          </cell>
          <cell r="F1036">
            <v>1</v>
          </cell>
          <cell r="G1036">
            <v>4.25</v>
          </cell>
          <cell r="H1036">
            <v>-206</v>
          </cell>
          <cell r="I1036">
            <v>-875.5</v>
          </cell>
          <cell r="J1036">
            <v>19991031</v>
          </cell>
          <cell r="K1036" t="str">
            <v>1140306017</v>
          </cell>
          <cell r="L1036" t="str">
            <v>5120410000</v>
          </cell>
          <cell r="M1036" t="str">
            <v>9100000008</v>
          </cell>
        </row>
        <row r="1037">
          <cell r="A1037" t="str">
            <v>P014</v>
          </cell>
          <cell r="B1037">
            <v>3108010033</v>
          </cell>
          <cell r="C1037" t="str">
            <v>EM-LABORES PULVERIZACION BAJO VOLUMEN</v>
          </cell>
          <cell r="D1037" t="str">
            <v>S1</v>
          </cell>
          <cell r="E1037">
            <v>263</v>
          </cell>
          <cell r="F1037">
            <v>1</v>
          </cell>
          <cell r="G1037">
            <v>4.25</v>
          </cell>
          <cell r="H1037">
            <v>-208</v>
          </cell>
          <cell r="I1037">
            <v>-884</v>
          </cell>
          <cell r="J1037">
            <v>19991031</v>
          </cell>
          <cell r="K1037" t="str">
            <v>1140312017</v>
          </cell>
          <cell r="L1037" t="str">
            <v>5120410000</v>
          </cell>
          <cell r="M1037" t="str">
            <v>9100000021</v>
          </cell>
        </row>
        <row r="1038">
          <cell r="A1038" t="str">
            <v>P001</v>
          </cell>
          <cell r="B1038">
            <v>3108010033</v>
          </cell>
          <cell r="C1038" t="str">
            <v>EM-LABORES PULVERIZACION BAJO VOLUMEN</v>
          </cell>
          <cell r="D1038" t="str">
            <v>L1</v>
          </cell>
          <cell r="E1038">
            <v>260</v>
          </cell>
          <cell r="F1038">
            <v>1</v>
          </cell>
          <cell r="G1038">
            <v>4.25</v>
          </cell>
          <cell r="H1038">
            <v>-27</v>
          </cell>
          <cell r="I1038">
            <v>-114.75</v>
          </cell>
          <cell r="J1038">
            <v>19991030</v>
          </cell>
          <cell r="K1038" t="str">
            <v>1140325017</v>
          </cell>
          <cell r="L1038" t="str">
            <v>5120410000</v>
          </cell>
          <cell r="M1038" t="str">
            <v>9100000007</v>
          </cell>
        </row>
        <row r="1039">
          <cell r="A1039" t="str">
            <v>P001</v>
          </cell>
          <cell r="B1039">
            <v>3108010033</v>
          </cell>
          <cell r="C1039" t="str">
            <v>EM-LABORES PULVERIZACION BAJO VOLUMEN</v>
          </cell>
          <cell r="D1039" t="str">
            <v>L1</v>
          </cell>
          <cell r="E1039">
            <v>261</v>
          </cell>
          <cell r="F1039">
            <v>1</v>
          </cell>
          <cell r="G1039">
            <v>4.25</v>
          </cell>
          <cell r="H1039">
            <v>-20</v>
          </cell>
          <cell r="I1039">
            <v>-85</v>
          </cell>
          <cell r="J1039">
            <v>19991030</v>
          </cell>
          <cell r="K1039" t="str">
            <v>1140325017</v>
          </cell>
          <cell r="L1039" t="str">
            <v>5120410000</v>
          </cell>
          <cell r="M1039" t="str">
            <v>9100000007</v>
          </cell>
        </row>
        <row r="1040">
          <cell r="A1040" t="str">
            <v>P001</v>
          </cell>
          <cell r="B1040">
            <v>3108010033</v>
          </cell>
          <cell r="C1040" t="str">
            <v>EM-LABORES PULVERIZACION BAJO VOLUMEN</v>
          </cell>
          <cell r="D1040" t="str">
            <v>L1</v>
          </cell>
          <cell r="E1040">
            <v>267</v>
          </cell>
          <cell r="F1040">
            <v>1</v>
          </cell>
          <cell r="G1040">
            <v>4.25</v>
          </cell>
          <cell r="H1040">
            <v>-30</v>
          </cell>
          <cell r="I1040">
            <v>-127.5</v>
          </cell>
          <cell r="J1040">
            <v>19991030</v>
          </cell>
          <cell r="K1040" t="str">
            <v>1140325017</v>
          </cell>
          <cell r="L1040" t="str">
            <v>5120410000</v>
          </cell>
          <cell r="M1040" t="str">
            <v>9100000007</v>
          </cell>
        </row>
        <row r="1041">
          <cell r="A1041" t="str">
            <v>P001</v>
          </cell>
          <cell r="B1041">
            <v>3108010033</v>
          </cell>
          <cell r="C1041" t="str">
            <v>EM-LABORES PULVERIZACION BAJO VOLUMEN</v>
          </cell>
          <cell r="D1041" t="str">
            <v>L1</v>
          </cell>
          <cell r="E1041">
            <v>246</v>
          </cell>
          <cell r="F1041">
            <v>1</v>
          </cell>
          <cell r="G1041">
            <v>4.25</v>
          </cell>
          <cell r="H1041">
            <v>-20</v>
          </cell>
          <cell r="I1041">
            <v>-85</v>
          </cell>
          <cell r="J1041">
            <v>19991001</v>
          </cell>
          <cell r="K1041" t="str">
            <v>1140335017</v>
          </cell>
          <cell r="L1041" t="str">
            <v>5120410000</v>
          </cell>
          <cell r="M1041" t="str">
            <v>9100000015</v>
          </cell>
        </row>
        <row r="1042">
          <cell r="A1042" t="str">
            <v>P001</v>
          </cell>
          <cell r="B1042">
            <v>3108010033</v>
          </cell>
          <cell r="C1042" t="str">
            <v>EM-LABORES PULVERIZACION BAJO VOLUMEN</v>
          </cell>
          <cell r="D1042" t="str">
            <v>L1</v>
          </cell>
          <cell r="E1042">
            <v>262</v>
          </cell>
          <cell r="F1042">
            <v>1</v>
          </cell>
          <cell r="G1042">
            <v>4.25</v>
          </cell>
          <cell r="H1042">
            <v>-26</v>
          </cell>
          <cell r="I1042">
            <v>-110.5</v>
          </cell>
          <cell r="J1042">
            <v>19991030</v>
          </cell>
          <cell r="K1042" t="str">
            <v>1140335017</v>
          </cell>
          <cell r="L1042" t="str">
            <v>5120410000</v>
          </cell>
          <cell r="M1042" t="str">
            <v>9100000015</v>
          </cell>
        </row>
        <row r="1043">
          <cell r="A1043" t="str">
            <v>P003</v>
          </cell>
          <cell r="B1043">
            <v>3108010033</v>
          </cell>
          <cell r="C1043" t="str">
            <v>EM-LABORES PULVERIZACION BAJO VOLUMEN</v>
          </cell>
          <cell r="D1043" t="str">
            <v>Q1</v>
          </cell>
          <cell r="E1043">
            <v>172</v>
          </cell>
          <cell r="F1043">
            <v>1</v>
          </cell>
          <cell r="G1043">
            <v>4.25</v>
          </cell>
          <cell r="H1043">
            <v>-22</v>
          </cell>
          <cell r="I1043">
            <v>-93.5</v>
          </cell>
          <cell r="J1043">
            <v>19991031</v>
          </cell>
          <cell r="K1043" t="str">
            <v>1140335017</v>
          </cell>
          <cell r="L1043" t="str">
            <v>5120410000</v>
          </cell>
          <cell r="M1043" t="str">
            <v>9100000015</v>
          </cell>
        </row>
        <row r="1044">
          <cell r="A1044" t="str">
            <v>P003</v>
          </cell>
          <cell r="B1044">
            <v>3108010033</v>
          </cell>
          <cell r="C1044" t="str">
            <v>EM-LABORES PULVERIZACION BAJO VOLUMEN</v>
          </cell>
          <cell r="D1044" t="str">
            <v>Q1</v>
          </cell>
          <cell r="E1044">
            <v>174</v>
          </cell>
          <cell r="F1044">
            <v>1</v>
          </cell>
          <cell r="G1044">
            <v>4.25</v>
          </cell>
          <cell r="H1044">
            <v>-80</v>
          </cell>
          <cell r="I1044">
            <v>-340</v>
          </cell>
          <cell r="J1044">
            <v>19991031</v>
          </cell>
          <cell r="K1044" t="str">
            <v>1140335017</v>
          </cell>
          <cell r="L1044" t="str">
            <v>5120410000</v>
          </cell>
          <cell r="M1044" t="str">
            <v>9100000015</v>
          </cell>
        </row>
        <row r="1045">
          <cell r="A1045" t="str">
            <v>T008</v>
          </cell>
          <cell r="B1045">
            <v>3108010033</v>
          </cell>
          <cell r="C1045" t="str">
            <v>EM-LABORES PULVERIZACION BAJO VOLUMEN</v>
          </cell>
          <cell r="D1045" t="str">
            <v>E1</v>
          </cell>
          <cell r="E1045">
            <v>361</v>
          </cell>
          <cell r="F1045">
            <v>3</v>
          </cell>
          <cell r="G1045">
            <v>4.25</v>
          </cell>
          <cell r="H1045">
            <v>-21</v>
          </cell>
          <cell r="I1045">
            <v>-89.25</v>
          </cell>
          <cell r="J1045">
            <v>19991027</v>
          </cell>
          <cell r="K1045" t="str">
            <v>5110201047</v>
          </cell>
          <cell r="L1045" t="str">
            <v>5120409000</v>
          </cell>
          <cell r="M1045" t="str">
            <v>9100000017</v>
          </cell>
        </row>
        <row r="1046">
          <cell r="A1046" t="str">
            <v>T008</v>
          </cell>
          <cell r="B1046">
            <v>3108010033</v>
          </cell>
          <cell r="C1046" t="str">
            <v>EM-LABORES PULVERIZACION BAJO VOLUMEN</v>
          </cell>
          <cell r="D1046" t="str">
            <v>E1</v>
          </cell>
          <cell r="E1046">
            <v>362</v>
          </cell>
          <cell r="F1046">
            <v>3</v>
          </cell>
          <cell r="G1046">
            <v>4.25</v>
          </cell>
          <cell r="H1046">
            <v>-21</v>
          </cell>
          <cell r="I1046">
            <v>-89.25</v>
          </cell>
          <cell r="J1046">
            <v>19991027</v>
          </cell>
          <cell r="K1046" t="str">
            <v>5110201047</v>
          </cell>
          <cell r="L1046" t="str">
            <v>5120409000</v>
          </cell>
          <cell r="M1046" t="str">
            <v>9100000017</v>
          </cell>
        </row>
        <row r="1047">
          <cell r="A1047" t="str">
            <v>T008</v>
          </cell>
          <cell r="B1047">
            <v>3108010033</v>
          </cell>
          <cell r="C1047" t="str">
            <v>EM-LABORES PULVERIZACION BAJO VOLUMEN</v>
          </cell>
          <cell r="D1047" t="str">
            <v>E1</v>
          </cell>
          <cell r="E1047">
            <v>363</v>
          </cell>
          <cell r="F1047">
            <v>3</v>
          </cell>
          <cell r="G1047">
            <v>4.25</v>
          </cell>
          <cell r="H1047">
            <v>-21</v>
          </cell>
          <cell r="I1047">
            <v>-89.25</v>
          </cell>
          <cell r="J1047">
            <v>19991027</v>
          </cell>
          <cell r="K1047" t="str">
            <v>5110201047</v>
          </cell>
          <cell r="L1047" t="str">
            <v>5120409000</v>
          </cell>
          <cell r="M1047" t="str">
            <v>9100000017</v>
          </cell>
        </row>
        <row r="1048">
          <cell r="A1048" t="str">
            <v>T008</v>
          </cell>
          <cell r="B1048">
            <v>3108010033</v>
          </cell>
          <cell r="C1048" t="str">
            <v>EM-LABORES PULVERIZACION BAJO VOLUMEN</v>
          </cell>
          <cell r="D1048" t="str">
            <v>E1</v>
          </cell>
          <cell r="E1048">
            <v>364</v>
          </cell>
          <cell r="F1048">
            <v>3</v>
          </cell>
          <cell r="G1048">
            <v>4.25</v>
          </cell>
          <cell r="H1048">
            <v>-36</v>
          </cell>
          <cell r="I1048">
            <v>-153</v>
          </cell>
          <cell r="J1048">
            <v>19991027</v>
          </cell>
          <cell r="K1048" t="str">
            <v>5110201047</v>
          </cell>
          <cell r="L1048" t="str">
            <v>5120409000</v>
          </cell>
          <cell r="M1048" t="str">
            <v>9100000017</v>
          </cell>
        </row>
        <row r="1049">
          <cell r="A1049" t="str">
            <v>T008</v>
          </cell>
          <cell r="B1049">
            <v>3108010033</v>
          </cell>
          <cell r="C1049" t="str">
            <v>EM-LABORES PULVERIZACION BAJO VOLUMEN</v>
          </cell>
          <cell r="D1049" t="str">
            <v>E1</v>
          </cell>
          <cell r="E1049">
            <v>365</v>
          </cell>
          <cell r="F1049">
            <v>3</v>
          </cell>
          <cell r="G1049">
            <v>4.25</v>
          </cell>
          <cell r="H1049">
            <v>-42</v>
          </cell>
          <cell r="I1049">
            <v>-178.5</v>
          </cell>
          <cell r="J1049">
            <v>19991027</v>
          </cell>
          <cell r="K1049" t="str">
            <v>5110201047</v>
          </cell>
          <cell r="L1049" t="str">
            <v>5120409000</v>
          </cell>
          <cell r="M1049" t="str">
            <v>9100000017</v>
          </cell>
        </row>
        <row r="1050">
          <cell r="A1050" t="str">
            <v>T008</v>
          </cell>
          <cell r="B1050">
            <v>3108010033</v>
          </cell>
          <cell r="C1050" t="str">
            <v>EM-LABORES PULVERIZACION BAJO VOLUMEN</v>
          </cell>
          <cell r="D1050" t="str">
            <v>E1</v>
          </cell>
          <cell r="E1050">
            <v>366</v>
          </cell>
          <cell r="F1050">
            <v>3</v>
          </cell>
          <cell r="G1050">
            <v>4.25</v>
          </cell>
          <cell r="H1050">
            <v>-20</v>
          </cell>
          <cell r="I1050">
            <v>-85</v>
          </cell>
          <cell r="J1050">
            <v>19991027</v>
          </cell>
          <cell r="K1050" t="str">
            <v>5110201047</v>
          </cell>
          <cell r="L1050" t="str">
            <v>5120409000</v>
          </cell>
          <cell r="M1050" t="str">
            <v>9100000017</v>
          </cell>
        </row>
        <row r="1051">
          <cell r="A1051" t="str">
            <v>T008</v>
          </cell>
          <cell r="B1051">
            <v>3108010033</v>
          </cell>
          <cell r="C1051" t="str">
            <v>EM-LABORES PULVERIZACION BAJO VOLUMEN</v>
          </cell>
          <cell r="D1051" t="str">
            <v>E1</v>
          </cell>
          <cell r="E1051">
            <v>393</v>
          </cell>
          <cell r="F1051">
            <v>3</v>
          </cell>
          <cell r="G1051">
            <v>4.25</v>
          </cell>
          <cell r="H1051">
            <v>-18</v>
          </cell>
          <cell r="I1051">
            <v>-76.5</v>
          </cell>
          <cell r="J1051">
            <v>19991031</v>
          </cell>
          <cell r="K1051" t="str">
            <v>5110201047</v>
          </cell>
          <cell r="L1051" t="str">
            <v>5120409000</v>
          </cell>
          <cell r="M1051" t="str">
            <v>9100000017</v>
          </cell>
        </row>
        <row r="1052">
          <cell r="A1052" t="str">
            <v>T008</v>
          </cell>
          <cell r="B1052">
            <v>3108010033</v>
          </cell>
          <cell r="C1052" t="str">
            <v>EM-LABORES PULVERIZACION BAJO VOLUMEN</v>
          </cell>
          <cell r="D1052" t="str">
            <v>E1</v>
          </cell>
          <cell r="E1052">
            <v>398</v>
          </cell>
          <cell r="F1052">
            <v>3</v>
          </cell>
          <cell r="G1052">
            <v>4.25</v>
          </cell>
          <cell r="H1052">
            <v>-77</v>
          </cell>
          <cell r="I1052">
            <v>-327.25</v>
          </cell>
          <cell r="J1052">
            <v>19991031</v>
          </cell>
          <cell r="K1052" t="str">
            <v>5110201047</v>
          </cell>
          <cell r="L1052" t="str">
            <v>5120409000</v>
          </cell>
          <cell r="M1052" t="str">
            <v>9100000017</v>
          </cell>
        </row>
        <row r="1053">
          <cell r="A1053" t="str">
            <v>T008</v>
          </cell>
          <cell r="B1053">
            <v>3108010033</v>
          </cell>
          <cell r="C1053" t="str">
            <v>EM-LABORES PULVERIZACION BAJO VOLUMEN</v>
          </cell>
          <cell r="D1053" t="str">
            <v>E1</v>
          </cell>
          <cell r="E1053">
            <v>399</v>
          </cell>
          <cell r="F1053">
            <v>3</v>
          </cell>
          <cell r="G1053">
            <v>4.25</v>
          </cell>
          <cell r="H1053">
            <v>-50</v>
          </cell>
          <cell r="I1053">
            <v>-212.5</v>
          </cell>
          <cell r="J1053">
            <v>19991031</v>
          </cell>
          <cell r="K1053" t="str">
            <v>5110201047</v>
          </cell>
          <cell r="L1053" t="str">
            <v>5120409000</v>
          </cell>
          <cell r="M1053" t="str">
            <v>9100000017</v>
          </cell>
        </row>
        <row r="1054">
          <cell r="A1054" t="str">
            <v>T008</v>
          </cell>
          <cell r="B1054">
            <v>3108010033</v>
          </cell>
          <cell r="C1054" t="str">
            <v>EM-LABORES PULVERIZACION BAJO VOLUMEN</v>
          </cell>
          <cell r="D1054" t="str">
            <v>E1</v>
          </cell>
          <cell r="E1054">
            <v>400</v>
          </cell>
          <cell r="F1054">
            <v>3</v>
          </cell>
          <cell r="G1054">
            <v>4.25</v>
          </cell>
          <cell r="H1054">
            <v>-54</v>
          </cell>
          <cell r="I1054">
            <v>-229.5</v>
          </cell>
          <cell r="J1054">
            <v>19991031</v>
          </cell>
          <cell r="K1054" t="str">
            <v>5110201047</v>
          </cell>
          <cell r="L1054" t="str">
            <v>5120409000</v>
          </cell>
          <cell r="M1054" t="str">
            <v>9100000017</v>
          </cell>
        </row>
        <row r="1055">
          <cell r="A1055" t="str">
            <v>T008</v>
          </cell>
          <cell r="B1055">
            <v>3108010033</v>
          </cell>
          <cell r="C1055" t="str">
            <v>EM-LABORES PULVERIZACION BAJO VOLUMEN</v>
          </cell>
          <cell r="D1055" t="str">
            <v>E1</v>
          </cell>
          <cell r="E1055">
            <v>401</v>
          </cell>
          <cell r="F1055">
            <v>3</v>
          </cell>
          <cell r="G1055">
            <v>4.25</v>
          </cell>
          <cell r="H1055">
            <v>-14</v>
          </cell>
          <cell r="I1055">
            <v>-59.5</v>
          </cell>
          <cell r="J1055">
            <v>19991031</v>
          </cell>
          <cell r="K1055" t="str">
            <v>5110201047</v>
          </cell>
          <cell r="L1055" t="str">
            <v>5120409000</v>
          </cell>
          <cell r="M1055" t="str">
            <v>9100000017</v>
          </cell>
        </row>
        <row r="1056">
          <cell r="A1056" t="str">
            <v>P014</v>
          </cell>
          <cell r="B1056">
            <v>3108010045</v>
          </cell>
          <cell r="C1056" t="str">
            <v>EM-LABORES SIEMBRA GRUESA</v>
          </cell>
          <cell r="D1056" t="str">
            <v>S1</v>
          </cell>
          <cell r="E1056">
            <v>268</v>
          </cell>
          <cell r="F1056">
            <v>2</v>
          </cell>
          <cell r="G1056">
            <v>10.199999999999999</v>
          </cell>
          <cell r="H1056">
            <v>-206</v>
          </cell>
          <cell r="I1056">
            <v>-2101.1999999999998</v>
          </cell>
          <cell r="J1056">
            <v>19991031</v>
          </cell>
          <cell r="K1056" t="str">
            <v>1140303018</v>
          </cell>
          <cell r="L1056" t="str">
            <v>5120410000</v>
          </cell>
          <cell r="M1056" t="str">
            <v>9100000003</v>
          </cell>
        </row>
        <row r="1057">
          <cell r="A1057" t="str">
            <v>P014</v>
          </cell>
          <cell r="B1057">
            <v>3108010045</v>
          </cell>
          <cell r="C1057" t="str">
            <v>EM-LABORES SIEMBRA GRUESA</v>
          </cell>
          <cell r="D1057" t="str">
            <v>S1</v>
          </cell>
          <cell r="E1057">
            <v>271</v>
          </cell>
          <cell r="F1057">
            <v>3</v>
          </cell>
          <cell r="G1057">
            <v>10.199999999999999</v>
          </cell>
          <cell r="H1057">
            <v>-70</v>
          </cell>
          <cell r="I1057">
            <v>-714</v>
          </cell>
          <cell r="J1057">
            <v>19991031</v>
          </cell>
          <cell r="K1057" t="str">
            <v>1140303018</v>
          </cell>
          <cell r="L1057" t="str">
            <v>5120410000</v>
          </cell>
          <cell r="M1057" t="str">
            <v>9100000003</v>
          </cell>
        </row>
        <row r="1058">
          <cell r="A1058" t="str">
            <v>P014</v>
          </cell>
          <cell r="B1058">
            <v>3108010047</v>
          </cell>
          <cell r="C1058" t="str">
            <v>EM-LABORES SIEMBRA GRUESA/DIRECTA</v>
          </cell>
          <cell r="D1058" t="str">
            <v>S1</v>
          </cell>
          <cell r="E1058">
            <v>266</v>
          </cell>
          <cell r="F1058">
            <v>2</v>
          </cell>
          <cell r="G1058">
            <v>14.45</v>
          </cell>
          <cell r="H1058">
            <v>-202</v>
          </cell>
          <cell r="I1058">
            <v>-2918.8999999999996</v>
          </cell>
          <cell r="J1058">
            <v>19991031</v>
          </cell>
          <cell r="K1058" t="str">
            <v>1140303018</v>
          </cell>
          <cell r="L1058" t="str">
            <v>5120410000</v>
          </cell>
          <cell r="M1058" t="str">
            <v>9100000003</v>
          </cell>
        </row>
        <row r="1059">
          <cell r="A1059" t="str">
            <v>P014</v>
          </cell>
          <cell r="B1059">
            <v>3108010047</v>
          </cell>
          <cell r="C1059" t="str">
            <v>EM-LABORES SIEMBRA GRUESA/DIRECTA</v>
          </cell>
          <cell r="D1059" t="str">
            <v>S1</v>
          </cell>
          <cell r="E1059">
            <v>267</v>
          </cell>
          <cell r="F1059">
            <v>2</v>
          </cell>
          <cell r="G1059">
            <v>14.45</v>
          </cell>
          <cell r="H1059">
            <v>-40</v>
          </cell>
          <cell r="I1059">
            <v>-578</v>
          </cell>
          <cell r="J1059">
            <v>19991031</v>
          </cell>
          <cell r="K1059" t="str">
            <v>1140303018</v>
          </cell>
          <cell r="L1059" t="str">
            <v>5120410000</v>
          </cell>
          <cell r="M1059" t="str">
            <v>9100000003</v>
          </cell>
        </row>
        <row r="1060">
          <cell r="A1060" t="str">
            <v>P014</v>
          </cell>
          <cell r="B1060">
            <v>3108010047</v>
          </cell>
          <cell r="C1060" t="str">
            <v>EM-LABORES SIEMBRA GRUESA/DIRECTA</v>
          </cell>
          <cell r="D1060" t="str">
            <v>S1</v>
          </cell>
          <cell r="E1060">
            <v>269</v>
          </cell>
          <cell r="F1060">
            <v>2</v>
          </cell>
          <cell r="G1060">
            <v>14.45</v>
          </cell>
          <cell r="H1060">
            <v>-40</v>
          </cell>
          <cell r="I1060">
            <v>-578</v>
          </cell>
          <cell r="J1060">
            <v>19991031</v>
          </cell>
          <cell r="K1060" t="str">
            <v>1140303018</v>
          </cell>
          <cell r="L1060" t="str">
            <v>5120410000</v>
          </cell>
          <cell r="M1060" t="str">
            <v>9100000003</v>
          </cell>
        </row>
        <row r="1061">
          <cell r="A1061" t="str">
            <v>P014</v>
          </cell>
          <cell r="B1061">
            <v>3108010047</v>
          </cell>
          <cell r="C1061" t="str">
            <v>EM-LABORES SIEMBRA GRUESA/DIRECTA</v>
          </cell>
          <cell r="D1061" t="str">
            <v>S1</v>
          </cell>
          <cell r="E1061">
            <v>274</v>
          </cell>
          <cell r="F1061">
            <v>2</v>
          </cell>
          <cell r="G1061">
            <v>14.45</v>
          </cell>
          <cell r="H1061">
            <v>-206</v>
          </cell>
          <cell r="I1061">
            <v>-2976.7</v>
          </cell>
          <cell r="J1061">
            <v>19991031</v>
          </cell>
          <cell r="K1061" t="str">
            <v>1140303018</v>
          </cell>
          <cell r="L1061" t="str">
            <v>5120410000</v>
          </cell>
          <cell r="M1061" t="str">
            <v>9100000003</v>
          </cell>
        </row>
        <row r="1062">
          <cell r="A1062" t="str">
            <v>P014</v>
          </cell>
          <cell r="B1062">
            <v>3108010049</v>
          </cell>
          <cell r="C1062" t="str">
            <v>EM-LABORES SIEMBRA GRUESA/DIRECTA/1FERTI</v>
          </cell>
          <cell r="D1062" t="str">
            <v>S1</v>
          </cell>
          <cell r="E1062">
            <v>270</v>
          </cell>
          <cell r="F1062">
            <v>1</v>
          </cell>
          <cell r="G1062">
            <v>17</v>
          </cell>
          <cell r="H1062">
            <v>-192</v>
          </cell>
          <cell r="I1062">
            <v>-3264</v>
          </cell>
          <cell r="J1062">
            <v>19991031</v>
          </cell>
          <cell r="K1062" t="str">
            <v>1140305018</v>
          </cell>
          <cell r="L1062" t="str">
            <v>5120410000</v>
          </cell>
          <cell r="M1062" t="str">
            <v>9100000005</v>
          </cell>
        </row>
        <row r="1063">
          <cell r="A1063" t="str">
            <v>P023</v>
          </cell>
          <cell r="B1063">
            <v>3108010049</v>
          </cell>
          <cell r="C1063" t="str">
            <v>EM-LABORES SIEMBRA GRUESA/DIRECTA/1FERTI</v>
          </cell>
          <cell r="D1063" t="str">
            <v>B1</v>
          </cell>
          <cell r="E1063">
            <v>273</v>
          </cell>
          <cell r="F1063">
            <v>1</v>
          </cell>
          <cell r="G1063">
            <v>17</v>
          </cell>
          <cell r="H1063">
            <v>-36</v>
          </cell>
          <cell r="I1063">
            <v>-612</v>
          </cell>
          <cell r="J1063">
            <v>19991030</v>
          </cell>
          <cell r="K1063" t="str">
            <v>1140305018</v>
          </cell>
          <cell r="L1063" t="str">
            <v>5120410000</v>
          </cell>
          <cell r="M1063" t="str">
            <v>9100000005</v>
          </cell>
        </row>
        <row r="1064">
          <cell r="A1064" t="str">
            <v>P023</v>
          </cell>
          <cell r="B1064">
            <v>3108010049</v>
          </cell>
          <cell r="C1064" t="str">
            <v>EM-LABORES SIEMBRA GRUESA/DIRECTA/1FERTI</v>
          </cell>
          <cell r="D1064" t="str">
            <v>B1</v>
          </cell>
          <cell r="E1064">
            <v>274</v>
          </cell>
          <cell r="F1064">
            <v>1</v>
          </cell>
          <cell r="G1064">
            <v>17</v>
          </cell>
          <cell r="H1064">
            <v>-48</v>
          </cell>
          <cell r="I1064">
            <v>-816</v>
          </cell>
          <cell r="J1064">
            <v>19991030</v>
          </cell>
          <cell r="K1064" t="str">
            <v>1140305018</v>
          </cell>
          <cell r="L1064" t="str">
            <v>5120410000</v>
          </cell>
          <cell r="M1064" t="str">
            <v>9100000005</v>
          </cell>
        </row>
        <row r="1065">
          <cell r="A1065" t="str">
            <v>P023</v>
          </cell>
          <cell r="B1065">
            <v>3108010049</v>
          </cell>
          <cell r="C1065" t="str">
            <v>EM-LABORES SIEMBRA GRUESA/DIRECTA/1FERTI</v>
          </cell>
          <cell r="D1065" t="str">
            <v>B1</v>
          </cell>
          <cell r="E1065">
            <v>275</v>
          </cell>
          <cell r="F1065">
            <v>1</v>
          </cell>
          <cell r="G1065">
            <v>17</v>
          </cell>
          <cell r="H1065">
            <v>-34</v>
          </cell>
          <cell r="I1065">
            <v>-578</v>
          </cell>
          <cell r="J1065">
            <v>19991030</v>
          </cell>
          <cell r="K1065" t="str">
            <v>1140305018</v>
          </cell>
          <cell r="L1065" t="str">
            <v>5120410000</v>
          </cell>
          <cell r="M1065" t="str">
            <v>9100000005</v>
          </cell>
        </row>
        <row r="1066">
          <cell r="A1066" t="str">
            <v>P023</v>
          </cell>
          <cell r="B1066">
            <v>3108010049</v>
          </cell>
          <cell r="C1066" t="str">
            <v>EM-LABORES SIEMBRA GRUESA/DIRECTA/1FERTI</v>
          </cell>
          <cell r="D1066" t="str">
            <v>B1</v>
          </cell>
          <cell r="E1066">
            <v>276</v>
          </cell>
          <cell r="F1066">
            <v>1</v>
          </cell>
          <cell r="G1066">
            <v>17</v>
          </cell>
          <cell r="H1066">
            <v>-42</v>
          </cell>
          <cell r="I1066">
            <v>-714</v>
          </cell>
          <cell r="J1066">
            <v>19991030</v>
          </cell>
          <cell r="K1066" t="str">
            <v>1140305018</v>
          </cell>
          <cell r="L1066" t="str">
            <v>5120410000</v>
          </cell>
          <cell r="M1066" t="str">
            <v>9100000005</v>
          </cell>
        </row>
        <row r="1067">
          <cell r="A1067" t="str">
            <v>P023</v>
          </cell>
          <cell r="B1067">
            <v>3108010049</v>
          </cell>
          <cell r="C1067" t="str">
            <v>EM-LABORES SIEMBRA GRUESA/DIRECTA/1FERTI</v>
          </cell>
          <cell r="D1067" t="str">
            <v>B1</v>
          </cell>
          <cell r="E1067">
            <v>277</v>
          </cell>
          <cell r="F1067">
            <v>1</v>
          </cell>
          <cell r="G1067">
            <v>17</v>
          </cell>
          <cell r="H1067">
            <v>-56</v>
          </cell>
          <cell r="I1067">
            <v>-952</v>
          </cell>
          <cell r="J1067">
            <v>19991030</v>
          </cell>
          <cell r="K1067" t="str">
            <v>1140305018</v>
          </cell>
          <cell r="L1067" t="str">
            <v>5120410000</v>
          </cell>
          <cell r="M1067" t="str">
            <v>9100000005</v>
          </cell>
        </row>
        <row r="1068">
          <cell r="A1068" t="str">
            <v>P023</v>
          </cell>
          <cell r="B1068">
            <v>3108010049</v>
          </cell>
          <cell r="C1068" t="str">
            <v>EM-LABORES SIEMBRA GRUESA/DIRECTA/1FERTI</v>
          </cell>
          <cell r="D1068" t="str">
            <v>B1</v>
          </cell>
          <cell r="E1068">
            <v>278</v>
          </cell>
          <cell r="F1068">
            <v>1</v>
          </cell>
          <cell r="G1068">
            <v>17</v>
          </cell>
          <cell r="H1068">
            <v>-42</v>
          </cell>
          <cell r="I1068">
            <v>-714</v>
          </cell>
          <cell r="J1068">
            <v>19991030</v>
          </cell>
          <cell r="K1068" t="str">
            <v>1140305018</v>
          </cell>
          <cell r="L1068" t="str">
            <v>5120410000</v>
          </cell>
          <cell r="M1068" t="str">
            <v>9100000005</v>
          </cell>
        </row>
        <row r="1069">
          <cell r="A1069" t="str">
            <v>P023</v>
          </cell>
          <cell r="B1069">
            <v>3108010052</v>
          </cell>
          <cell r="C1069" t="str">
            <v>EM-LABORES TRABAJO TRACTOR LIVIANO POR H</v>
          </cell>
          <cell r="D1069" t="str">
            <v>B1</v>
          </cell>
          <cell r="E1069">
            <v>240</v>
          </cell>
          <cell r="F1069">
            <v>1</v>
          </cell>
          <cell r="G1069">
            <v>6.8</v>
          </cell>
          <cell r="H1069">
            <v>-7</v>
          </cell>
          <cell r="I1069">
            <v>-47.6</v>
          </cell>
          <cell r="J1069">
            <v>19991030</v>
          </cell>
          <cell r="K1069" t="str">
            <v>1140305017</v>
          </cell>
          <cell r="L1069" t="str">
            <v>5120410000</v>
          </cell>
          <cell r="M1069" t="str">
            <v>9100000005</v>
          </cell>
        </row>
        <row r="1070">
          <cell r="A1070" t="str">
            <v>P023</v>
          </cell>
          <cell r="B1070">
            <v>3108010052</v>
          </cell>
          <cell r="C1070" t="str">
            <v>EM-LABORES TRABAJO TRACTOR LIVIANO POR H</v>
          </cell>
          <cell r="D1070" t="str">
            <v>B1</v>
          </cell>
          <cell r="E1070">
            <v>241</v>
          </cell>
          <cell r="F1070">
            <v>1</v>
          </cell>
          <cell r="G1070">
            <v>6.8</v>
          </cell>
          <cell r="H1070">
            <v>-6</v>
          </cell>
          <cell r="I1070">
            <v>-40.799999999999997</v>
          </cell>
          <cell r="J1070">
            <v>19991030</v>
          </cell>
          <cell r="K1070" t="str">
            <v>1140305017</v>
          </cell>
          <cell r="L1070" t="str">
            <v>5120410000</v>
          </cell>
          <cell r="M1070" t="str">
            <v>9100000005</v>
          </cell>
        </row>
        <row r="1071">
          <cell r="A1071" t="str">
            <v>P023</v>
          </cell>
          <cell r="B1071">
            <v>3108010052</v>
          </cell>
          <cell r="C1071" t="str">
            <v>EM-LABORES TRABAJO TRACTOR LIVIANO POR H</v>
          </cell>
          <cell r="D1071" t="str">
            <v>B1</v>
          </cell>
          <cell r="E1071">
            <v>242</v>
          </cell>
          <cell r="F1071">
            <v>10</v>
          </cell>
          <cell r="G1071">
            <v>6.8</v>
          </cell>
          <cell r="H1071">
            <v>-3</v>
          </cell>
          <cell r="I1071">
            <v>-20.399999999999999</v>
          </cell>
          <cell r="J1071">
            <v>19991030</v>
          </cell>
          <cell r="K1071" t="str">
            <v>1140305017</v>
          </cell>
          <cell r="L1071" t="str">
            <v>5120410000</v>
          </cell>
          <cell r="M1071" t="str">
            <v>9100000005</v>
          </cell>
        </row>
        <row r="1072">
          <cell r="A1072" t="str">
            <v>P023</v>
          </cell>
          <cell r="B1072">
            <v>3108010052</v>
          </cell>
          <cell r="C1072" t="str">
            <v>EM-LABORES TRABAJO TRACTOR LIVIANO POR H</v>
          </cell>
          <cell r="D1072" t="str">
            <v>B1</v>
          </cell>
          <cell r="E1072">
            <v>243</v>
          </cell>
          <cell r="F1072">
            <v>10</v>
          </cell>
          <cell r="G1072">
            <v>6.8</v>
          </cell>
          <cell r="H1072">
            <v>-3</v>
          </cell>
          <cell r="I1072">
            <v>-20.399999999999999</v>
          </cell>
          <cell r="J1072">
            <v>19991030</v>
          </cell>
          <cell r="K1072" t="str">
            <v>1140305017</v>
          </cell>
          <cell r="L1072" t="str">
            <v>5120410000</v>
          </cell>
          <cell r="M1072" t="str">
            <v>9100000005</v>
          </cell>
        </row>
        <row r="1073">
          <cell r="A1073" t="str">
            <v>P023</v>
          </cell>
          <cell r="B1073">
            <v>3108010052</v>
          </cell>
          <cell r="C1073" t="str">
            <v>EM-LABORES TRABAJO TRACTOR LIVIANO POR H</v>
          </cell>
          <cell r="D1073" t="str">
            <v>B1</v>
          </cell>
          <cell r="E1073">
            <v>244</v>
          </cell>
          <cell r="F1073">
            <v>10</v>
          </cell>
          <cell r="G1073">
            <v>6.8</v>
          </cell>
          <cell r="H1073">
            <v>-11</v>
          </cell>
          <cell r="I1073">
            <v>-74.8</v>
          </cell>
          <cell r="J1073">
            <v>19991030</v>
          </cell>
          <cell r="K1073" t="str">
            <v>1140305017</v>
          </cell>
          <cell r="L1073" t="str">
            <v>5120410000</v>
          </cell>
          <cell r="M1073" t="str">
            <v>9100000005</v>
          </cell>
        </row>
        <row r="1074">
          <cell r="A1074" t="str">
            <v>P023</v>
          </cell>
          <cell r="B1074">
            <v>3108010052</v>
          </cell>
          <cell r="C1074" t="str">
            <v>EM-LABORES TRABAJO TRACTOR LIVIANO POR H</v>
          </cell>
          <cell r="D1074" t="str">
            <v>B1</v>
          </cell>
          <cell r="E1074">
            <v>245</v>
          </cell>
          <cell r="F1074">
            <v>9</v>
          </cell>
          <cell r="G1074">
            <v>6.8</v>
          </cell>
          <cell r="H1074">
            <v>-3</v>
          </cell>
          <cell r="I1074">
            <v>-20.399999999999999</v>
          </cell>
          <cell r="J1074">
            <v>19991030</v>
          </cell>
          <cell r="K1074" t="str">
            <v>1140305017</v>
          </cell>
          <cell r="L1074" t="str">
            <v>5120410000</v>
          </cell>
          <cell r="M1074" t="str">
            <v>9100000005</v>
          </cell>
        </row>
        <row r="1075">
          <cell r="A1075" t="str">
            <v>P023</v>
          </cell>
          <cell r="B1075">
            <v>3108010052</v>
          </cell>
          <cell r="C1075" t="str">
            <v>EM-LABORES TRABAJO TRACTOR LIVIANO POR H</v>
          </cell>
          <cell r="D1075" t="str">
            <v>B1</v>
          </cell>
          <cell r="E1075">
            <v>246</v>
          </cell>
          <cell r="F1075">
            <v>9</v>
          </cell>
          <cell r="G1075">
            <v>6.8</v>
          </cell>
          <cell r="H1075">
            <v>-2</v>
          </cell>
          <cell r="I1075">
            <v>-13.6</v>
          </cell>
          <cell r="J1075">
            <v>19991030</v>
          </cell>
          <cell r="K1075" t="str">
            <v>1140305017</v>
          </cell>
          <cell r="L1075" t="str">
            <v>5120410000</v>
          </cell>
          <cell r="M1075" t="str">
            <v>9100000005</v>
          </cell>
        </row>
        <row r="1076">
          <cell r="A1076" t="str">
            <v>P023</v>
          </cell>
          <cell r="B1076">
            <v>3108010052</v>
          </cell>
          <cell r="C1076" t="str">
            <v>EM-LABORES TRABAJO TRACTOR LIVIANO POR H</v>
          </cell>
          <cell r="D1076" t="str">
            <v>B1</v>
          </cell>
          <cell r="E1076">
            <v>247</v>
          </cell>
          <cell r="F1076">
            <v>9</v>
          </cell>
          <cell r="G1076">
            <v>6.8</v>
          </cell>
          <cell r="H1076">
            <v>-1</v>
          </cell>
          <cell r="I1076">
            <v>-6.8</v>
          </cell>
          <cell r="J1076">
            <v>19991030</v>
          </cell>
          <cell r="K1076" t="str">
            <v>1140305017</v>
          </cell>
          <cell r="L1076" t="str">
            <v>5120410000</v>
          </cell>
          <cell r="M1076" t="str">
            <v>9100000005</v>
          </cell>
        </row>
        <row r="1077">
          <cell r="A1077" t="str">
            <v>P023</v>
          </cell>
          <cell r="B1077">
            <v>3108010052</v>
          </cell>
          <cell r="C1077" t="str">
            <v>EM-LABORES TRABAJO TRACTOR LIVIANO POR H</v>
          </cell>
          <cell r="D1077" t="str">
            <v>B1</v>
          </cell>
          <cell r="E1077">
            <v>248</v>
          </cell>
          <cell r="F1077">
            <v>9</v>
          </cell>
          <cell r="G1077">
            <v>6.8</v>
          </cell>
          <cell r="H1077">
            <v>-1</v>
          </cell>
          <cell r="I1077">
            <v>-6.8</v>
          </cell>
          <cell r="J1077">
            <v>19991030</v>
          </cell>
          <cell r="K1077" t="str">
            <v>1140305017</v>
          </cell>
          <cell r="L1077" t="str">
            <v>5120410000</v>
          </cell>
          <cell r="M1077" t="str">
            <v>9100000005</v>
          </cell>
        </row>
        <row r="1078">
          <cell r="A1078" t="str">
            <v>P023</v>
          </cell>
          <cell r="B1078">
            <v>3108010052</v>
          </cell>
          <cell r="C1078" t="str">
            <v>EM-LABORES TRABAJO TRACTOR LIVIANO POR H</v>
          </cell>
          <cell r="D1078" t="str">
            <v>B1</v>
          </cell>
          <cell r="E1078">
            <v>273</v>
          </cell>
          <cell r="F1078">
            <v>2</v>
          </cell>
          <cell r="G1078">
            <v>6.8</v>
          </cell>
          <cell r="H1078">
            <v>-3</v>
          </cell>
          <cell r="I1078">
            <v>-20.399999999999999</v>
          </cell>
          <cell r="J1078">
            <v>19991030</v>
          </cell>
          <cell r="K1078" t="str">
            <v>1140305017</v>
          </cell>
          <cell r="L1078" t="str">
            <v>5120410000</v>
          </cell>
          <cell r="M1078" t="str">
            <v>9100000005</v>
          </cell>
        </row>
        <row r="1079">
          <cell r="A1079" t="str">
            <v>P023</v>
          </cell>
          <cell r="B1079">
            <v>3108010052</v>
          </cell>
          <cell r="C1079" t="str">
            <v>EM-LABORES TRABAJO TRACTOR LIVIANO POR H</v>
          </cell>
          <cell r="D1079" t="str">
            <v>B1</v>
          </cell>
          <cell r="E1079">
            <v>274</v>
          </cell>
          <cell r="F1079">
            <v>2</v>
          </cell>
          <cell r="G1079">
            <v>6.8</v>
          </cell>
          <cell r="H1079">
            <v>-5</v>
          </cell>
          <cell r="I1079">
            <v>-34</v>
          </cell>
          <cell r="J1079">
            <v>19991030</v>
          </cell>
          <cell r="K1079" t="str">
            <v>1140305017</v>
          </cell>
          <cell r="L1079" t="str">
            <v>5120410000</v>
          </cell>
          <cell r="M1079" t="str">
            <v>9100000005</v>
          </cell>
        </row>
        <row r="1080">
          <cell r="A1080" t="str">
            <v>P023</v>
          </cell>
          <cell r="B1080">
            <v>3108010052</v>
          </cell>
          <cell r="C1080" t="str">
            <v>EM-LABORES TRABAJO TRACTOR LIVIANO POR H</v>
          </cell>
          <cell r="D1080" t="str">
            <v>B1</v>
          </cell>
          <cell r="E1080">
            <v>275</v>
          </cell>
          <cell r="F1080">
            <v>2</v>
          </cell>
          <cell r="G1080">
            <v>6.8</v>
          </cell>
          <cell r="H1080">
            <v>-4</v>
          </cell>
          <cell r="I1080">
            <v>-27.2</v>
          </cell>
          <cell r="J1080">
            <v>19991030</v>
          </cell>
          <cell r="K1080" t="str">
            <v>1140305017</v>
          </cell>
          <cell r="L1080" t="str">
            <v>5120410000</v>
          </cell>
          <cell r="M1080" t="str">
            <v>9100000005</v>
          </cell>
        </row>
        <row r="1081">
          <cell r="A1081" t="str">
            <v>P023</v>
          </cell>
          <cell r="B1081">
            <v>3108010052</v>
          </cell>
          <cell r="C1081" t="str">
            <v>EM-LABORES TRABAJO TRACTOR LIVIANO POR H</v>
          </cell>
          <cell r="D1081" t="str">
            <v>B1</v>
          </cell>
          <cell r="E1081">
            <v>276</v>
          </cell>
          <cell r="F1081">
            <v>2</v>
          </cell>
          <cell r="G1081">
            <v>6.8</v>
          </cell>
          <cell r="H1081">
            <v>-4</v>
          </cell>
          <cell r="I1081">
            <v>-27.2</v>
          </cell>
          <cell r="J1081">
            <v>19991030</v>
          </cell>
          <cell r="K1081" t="str">
            <v>1140305017</v>
          </cell>
          <cell r="L1081" t="str">
            <v>5120410000</v>
          </cell>
          <cell r="M1081" t="str">
            <v>9100000005</v>
          </cell>
        </row>
        <row r="1082">
          <cell r="A1082" t="str">
            <v>P023</v>
          </cell>
          <cell r="B1082">
            <v>3108010052</v>
          </cell>
          <cell r="C1082" t="str">
            <v>EM-LABORES TRABAJO TRACTOR LIVIANO POR H</v>
          </cell>
          <cell r="D1082" t="str">
            <v>B1</v>
          </cell>
          <cell r="E1082">
            <v>277</v>
          </cell>
          <cell r="F1082">
            <v>2</v>
          </cell>
          <cell r="G1082">
            <v>6.8</v>
          </cell>
          <cell r="H1082">
            <v>-5</v>
          </cell>
          <cell r="I1082">
            <v>-34</v>
          </cell>
          <cell r="J1082">
            <v>19991030</v>
          </cell>
          <cell r="K1082" t="str">
            <v>1140305017</v>
          </cell>
          <cell r="L1082" t="str">
            <v>5120410000</v>
          </cell>
          <cell r="M1082" t="str">
            <v>9100000005</v>
          </cell>
        </row>
        <row r="1083">
          <cell r="A1083" t="str">
            <v>P023</v>
          </cell>
          <cell r="B1083">
            <v>3108010052</v>
          </cell>
          <cell r="C1083" t="str">
            <v>EM-LABORES TRABAJO TRACTOR LIVIANO POR H</v>
          </cell>
          <cell r="D1083" t="str">
            <v>B1</v>
          </cell>
          <cell r="E1083">
            <v>278</v>
          </cell>
          <cell r="F1083">
            <v>2</v>
          </cell>
          <cell r="G1083">
            <v>6.8</v>
          </cell>
          <cell r="H1083">
            <v>-4</v>
          </cell>
          <cell r="I1083">
            <v>-27.2</v>
          </cell>
          <cell r="J1083">
            <v>19991030</v>
          </cell>
          <cell r="K1083" t="str">
            <v>1140305017</v>
          </cell>
          <cell r="L1083" t="str">
            <v>5120410000</v>
          </cell>
          <cell r="M1083" t="str">
            <v>9100000005</v>
          </cell>
        </row>
        <row r="1084">
          <cell r="A1084" t="str">
            <v>P001</v>
          </cell>
          <cell r="B1084">
            <v>3108010052</v>
          </cell>
          <cell r="C1084" t="str">
            <v>EM-LABORES TRABAJO TRACTOR LIVIANO POR H</v>
          </cell>
          <cell r="D1084" t="str">
            <v>L1</v>
          </cell>
          <cell r="E1084">
            <v>257</v>
          </cell>
          <cell r="F1084">
            <v>1</v>
          </cell>
          <cell r="G1084">
            <v>6.8</v>
          </cell>
          <cell r="H1084">
            <v>-200</v>
          </cell>
          <cell r="I1084">
            <v>-1360</v>
          </cell>
          <cell r="J1084">
            <v>19991028</v>
          </cell>
          <cell r="K1084" t="str">
            <v>1241506009</v>
          </cell>
          <cell r="L1084" t="str">
            <v>5120414000</v>
          </cell>
          <cell r="M1084" t="str">
            <v>9200000007</v>
          </cell>
        </row>
        <row r="1085">
          <cell r="A1085" t="str">
            <v>P014</v>
          </cell>
          <cell r="B1085">
            <v>3108010052</v>
          </cell>
          <cell r="C1085" t="str">
            <v>EM-LABORES TRABAJO TRACTOR LIVIANO POR H</v>
          </cell>
          <cell r="D1085" t="str">
            <v>S1</v>
          </cell>
          <cell r="E1085">
            <v>281</v>
          </cell>
          <cell r="F1085">
            <v>1</v>
          </cell>
          <cell r="G1085">
            <v>6.8</v>
          </cell>
          <cell r="H1085">
            <v>-112</v>
          </cell>
          <cell r="I1085">
            <v>-761.6</v>
          </cell>
          <cell r="J1085">
            <v>19991031</v>
          </cell>
          <cell r="K1085" t="str">
            <v>5110201048</v>
          </cell>
          <cell r="L1085" t="str">
            <v>5120411000</v>
          </cell>
          <cell r="M1085" t="str">
            <v>9200000002</v>
          </cell>
        </row>
        <row r="1086">
          <cell r="A1086" t="str">
            <v>P014</v>
          </cell>
          <cell r="B1086">
            <v>3108010052</v>
          </cell>
          <cell r="C1086" t="str">
            <v>EM-LABORES TRABAJO TRACTOR LIVIANO POR H</v>
          </cell>
          <cell r="D1086" t="str">
            <v>S1</v>
          </cell>
          <cell r="E1086">
            <v>283</v>
          </cell>
          <cell r="F1086">
            <v>1</v>
          </cell>
          <cell r="G1086">
            <v>6.8</v>
          </cell>
          <cell r="H1086">
            <v>-10</v>
          </cell>
          <cell r="I1086">
            <v>-68</v>
          </cell>
          <cell r="J1086">
            <v>19991031</v>
          </cell>
          <cell r="K1086" t="str">
            <v>5110201048</v>
          </cell>
          <cell r="L1086" t="str">
            <v>5120411000</v>
          </cell>
          <cell r="M1086" t="str">
            <v>9200000002</v>
          </cell>
        </row>
        <row r="1087">
          <cell r="A1087" t="str">
            <v>P012</v>
          </cell>
          <cell r="B1087">
            <v>3108010052</v>
          </cell>
          <cell r="C1087" t="str">
            <v>EM-LABORES TRABAJO TRACTOR LIVIANO POR H</v>
          </cell>
          <cell r="D1087" t="str">
            <v>N1</v>
          </cell>
          <cell r="E1087">
            <v>340</v>
          </cell>
          <cell r="F1087">
            <v>2</v>
          </cell>
          <cell r="G1087">
            <v>6.8</v>
          </cell>
          <cell r="H1087">
            <v>-150</v>
          </cell>
          <cell r="I1087">
            <v>-1020</v>
          </cell>
          <cell r="J1087">
            <v>19991031</v>
          </cell>
          <cell r="K1087" t="str">
            <v>5110301048</v>
          </cell>
          <cell r="L1087" t="str">
            <v>5120412000</v>
          </cell>
          <cell r="M1087" t="str">
            <v>9200000004</v>
          </cell>
        </row>
        <row r="1088">
          <cell r="A1088" t="str">
            <v>P001</v>
          </cell>
          <cell r="B1088">
            <v>3108010052</v>
          </cell>
          <cell r="C1088" t="str">
            <v>EM-LABORES TRABAJO TRACTOR LIVIANO POR H</v>
          </cell>
          <cell r="D1088" t="str">
            <v>L1</v>
          </cell>
          <cell r="E1088">
            <v>258</v>
          </cell>
          <cell r="F1088">
            <v>1</v>
          </cell>
          <cell r="G1088">
            <v>6.8</v>
          </cell>
          <cell r="H1088">
            <v>-200</v>
          </cell>
          <cell r="I1088">
            <v>-1360</v>
          </cell>
          <cell r="J1088">
            <v>19991028</v>
          </cell>
          <cell r="K1088" t="str">
            <v>5110302021</v>
          </cell>
          <cell r="L1088" t="str">
            <v>5120412000</v>
          </cell>
          <cell r="M1088" t="str">
            <v>9200000003</v>
          </cell>
        </row>
        <row r="1089">
          <cell r="A1089" t="str">
            <v>P014</v>
          </cell>
          <cell r="B1089">
            <v>3108010052</v>
          </cell>
          <cell r="C1089" t="str">
            <v>EM-LABORES TRABAJO TRACTOR LIVIANO POR H</v>
          </cell>
          <cell r="D1089" t="str">
            <v>S1</v>
          </cell>
          <cell r="E1089">
            <v>282</v>
          </cell>
          <cell r="F1089">
            <v>1</v>
          </cell>
          <cell r="G1089">
            <v>6.8</v>
          </cell>
          <cell r="H1089">
            <v>-10</v>
          </cell>
          <cell r="I1089">
            <v>-68</v>
          </cell>
          <cell r="J1089">
            <v>19991031</v>
          </cell>
          <cell r="K1089" t="str">
            <v>5120117000</v>
          </cell>
          <cell r="L1089" t="str">
            <v>5120414000</v>
          </cell>
          <cell r="M1089" t="str">
            <v>9200000001</v>
          </cell>
        </row>
        <row r="1090">
          <cell r="A1090" t="str">
            <v>P023</v>
          </cell>
          <cell r="B1090">
            <v>3108010052</v>
          </cell>
          <cell r="C1090" t="str">
            <v>EM-LABORES TRABAJO TRACTOR LIVIANO POR H</v>
          </cell>
          <cell r="D1090" t="str">
            <v>B1</v>
          </cell>
          <cell r="E1090">
            <v>285</v>
          </cell>
          <cell r="F1090">
            <v>1</v>
          </cell>
          <cell r="G1090">
            <v>6.8</v>
          </cell>
          <cell r="H1090">
            <v>-20</v>
          </cell>
          <cell r="I1090">
            <v>-136</v>
          </cell>
          <cell r="J1090">
            <v>19991030</v>
          </cell>
          <cell r="K1090" t="str">
            <v>5120117000</v>
          </cell>
          <cell r="L1090" t="str">
            <v>5120414000</v>
          </cell>
          <cell r="M1090" t="str">
            <v>9200000001</v>
          </cell>
        </row>
        <row r="1091">
          <cell r="A1091" t="str">
            <v>P014</v>
          </cell>
          <cell r="B1091">
            <v>3108010052</v>
          </cell>
          <cell r="C1091" t="str">
            <v>EM-LABORES TRABAJO TRACTOR LIVIANO POR H</v>
          </cell>
          <cell r="D1091" t="str">
            <v>S1</v>
          </cell>
          <cell r="E1091">
            <v>284</v>
          </cell>
          <cell r="F1091">
            <v>1</v>
          </cell>
          <cell r="G1091">
            <v>6.8</v>
          </cell>
          <cell r="H1091">
            <v>-150</v>
          </cell>
          <cell r="I1091">
            <v>-1020</v>
          </cell>
          <cell r="J1091">
            <v>19991031</v>
          </cell>
          <cell r="K1091" t="str">
            <v>5120204000</v>
          </cell>
          <cell r="L1091" t="str">
            <v>5120414000</v>
          </cell>
          <cell r="M1091" t="str">
            <v>9200000008</v>
          </cell>
        </row>
        <row r="1092">
          <cell r="A1092" t="str">
            <v>P001</v>
          </cell>
          <cell r="B1092">
            <v>3108010052</v>
          </cell>
          <cell r="C1092" t="str">
            <v>EM-LABORES TRABAJO TRACTOR LIVIANO POR H</v>
          </cell>
          <cell r="D1092" t="str">
            <v>L1</v>
          </cell>
          <cell r="E1092">
            <v>268</v>
          </cell>
          <cell r="F1092">
            <v>1</v>
          </cell>
          <cell r="G1092">
            <v>6.8</v>
          </cell>
          <cell r="H1092">
            <v>-172</v>
          </cell>
          <cell r="I1092">
            <v>-1169.5999999999999</v>
          </cell>
          <cell r="J1092">
            <v>19991030</v>
          </cell>
          <cell r="K1092" t="str">
            <v>5120206000</v>
          </cell>
          <cell r="L1092" t="str">
            <v>5120414000</v>
          </cell>
          <cell r="M1092" t="str">
            <v>9200000009</v>
          </cell>
        </row>
        <row r="1093">
          <cell r="A1093" t="str">
            <v>P005</v>
          </cell>
          <cell r="B1093">
            <v>3108010052</v>
          </cell>
          <cell r="C1093" t="str">
            <v>EM-LABORES TRABAJO TRACTOR LIVIANO POR H</v>
          </cell>
          <cell r="D1093" t="str">
            <v>H1</v>
          </cell>
          <cell r="E1093">
            <v>215</v>
          </cell>
          <cell r="F1093">
            <v>1</v>
          </cell>
          <cell r="G1093">
            <v>6.8</v>
          </cell>
          <cell r="H1093">
            <v>-18</v>
          </cell>
          <cell r="I1093">
            <v>-122.39999999999999</v>
          </cell>
          <cell r="J1093">
            <v>19991031</v>
          </cell>
          <cell r="K1093" t="str">
            <v>5120206000</v>
          </cell>
          <cell r="L1093" t="str">
            <v>5120414000</v>
          </cell>
          <cell r="M1093" t="str">
            <v>9200000009</v>
          </cell>
        </row>
        <row r="1094">
          <cell r="A1094" t="str">
            <v>P012</v>
          </cell>
          <cell r="B1094">
            <v>3108010053</v>
          </cell>
          <cell r="C1094" t="str">
            <v>EM-LABORES TRABAJO TRACTOR PESADO POR HO</v>
          </cell>
          <cell r="D1094" t="str">
            <v>N1</v>
          </cell>
          <cell r="E1094">
            <v>342</v>
          </cell>
          <cell r="F1094">
            <v>1</v>
          </cell>
          <cell r="G1094">
            <v>13.6</v>
          </cell>
          <cell r="H1094">
            <v>-50</v>
          </cell>
          <cell r="I1094">
            <v>-680</v>
          </cell>
          <cell r="J1094">
            <v>19991031</v>
          </cell>
          <cell r="K1094" t="str">
            <v>5120117000</v>
          </cell>
          <cell r="L1094" t="str">
            <v>5120414000</v>
          </cell>
          <cell r="M1094" t="str">
            <v>9200000001</v>
          </cell>
        </row>
        <row r="1095">
          <cell r="A1095" t="str">
            <v>P005</v>
          </cell>
          <cell r="B1095">
            <v>3108010056</v>
          </cell>
          <cell r="C1095" t="str">
            <v>EM-REPARTO DE ALIMENTOS</v>
          </cell>
          <cell r="D1095" t="str">
            <v>H1</v>
          </cell>
          <cell r="E1095">
            <v>210</v>
          </cell>
          <cell r="F1095">
            <v>1</v>
          </cell>
          <cell r="G1095">
            <v>8.5</v>
          </cell>
          <cell r="H1095">
            <v>-225</v>
          </cell>
          <cell r="I1095">
            <v>-1912.5</v>
          </cell>
          <cell r="J1095">
            <v>19991031</v>
          </cell>
          <cell r="K1095" t="str">
            <v>5110201021</v>
          </cell>
          <cell r="L1095" t="str">
            <v>5120411000</v>
          </cell>
          <cell r="M1095" t="str">
            <v>9200000002</v>
          </cell>
        </row>
        <row r="1096">
          <cell r="A1096" t="str">
            <v>P005</v>
          </cell>
          <cell r="B1096">
            <v>3108010057</v>
          </cell>
          <cell r="C1096" t="str">
            <v>EM-VARIOS TRACTOR</v>
          </cell>
          <cell r="D1096" t="str">
            <v>H1</v>
          </cell>
          <cell r="E1096">
            <v>211</v>
          </cell>
          <cell r="F1096">
            <v>1</v>
          </cell>
          <cell r="G1096">
            <v>8.5</v>
          </cell>
          <cell r="H1096">
            <v>-125</v>
          </cell>
          <cell r="I1096">
            <v>-1062.5</v>
          </cell>
          <cell r="J1096">
            <v>19991031</v>
          </cell>
          <cell r="K1096" t="str">
            <v>5120117000</v>
          </cell>
          <cell r="L1096" t="str">
            <v>5120414000</v>
          </cell>
          <cell r="M1096" t="str">
            <v>9200000001</v>
          </cell>
        </row>
        <row r="1097">
          <cell r="A1097" t="str">
            <v>T008</v>
          </cell>
          <cell r="B1097">
            <v>3108010058</v>
          </cell>
          <cell r="C1097" t="str">
            <v>EM-SERVICIOS MOTONIVELADORA</v>
          </cell>
          <cell r="D1097" t="str">
            <v>E1</v>
          </cell>
          <cell r="E1097">
            <v>425</v>
          </cell>
          <cell r="F1097">
            <v>1</v>
          </cell>
          <cell r="G1097">
            <v>11.9</v>
          </cell>
          <cell r="H1097">
            <v>-113</v>
          </cell>
          <cell r="I1097">
            <v>-1344.7</v>
          </cell>
          <cell r="J1097">
            <v>19991031</v>
          </cell>
          <cell r="K1097" t="str">
            <v>5110201030</v>
          </cell>
          <cell r="L1097" t="str">
            <v>5120414000</v>
          </cell>
          <cell r="M1097" t="str">
            <v>9100000027</v>
          </cell>
        </row>
        <row r="1098">
          <cell r="A1098" t="str">
            <v>P023</v>
          </cell>
          <cell r="B1098">
            <v>3204000002</v>
          </cell>
          <cell r="C1098" t="str">
            <v>ALFASAL L SALES MIN.</v>
          </cell>
          <cell r="D1098" t="str">
            <v>B1</v>
          </cell>
          <cell r="E1098">
            <v>217</v>
          </cell>
          <cell r="F1098">
            <v>7</v>
          </cell>
          <cell r="G1098">
            <v>0.6</v>
          </cell>
          <cell r="H1098">
            <v>-980</v>
          </cell>
          <cell r="I1098">
            <v>-588</v>
          </cell>
          <cell r="J1098">
            <v>19991030</v>
          </cell>
          <cell r="K1098" t="str">
            <v>5110301016</v>
          </cell>
          <cell r="L1098" t="str">
            <v>6210219005</v>
          </cell>
          <cell r="M1098" t="str">
            <v>9200000004</v>
          </cell>
        </row>
        <row r="1099">
          <cell r="A1099" t="str">
            <v>P023</v>
          </cell>
          <cell r="B1099">
            <v>3204000004</v>
          </cell>
          <cell r="C1099" t="str">
            <v>ALFASAL PPZ SALES MIN.</v>
          </cell>
          <cell r="D1099" t="str">
            <v>B1</v>
          </cell>
          <cell r="E1099">
            <v>217</v>
          </cell>
          <cell r="F1099">
            <v>9</v>
          </cell>
          <cell r="G1099">
            <v>0.95</v>
          </cell>
          <cell r="H1099">
            <v>-230</v>
          </cell>
          <cell r="I1099">
            <v>-218.5</v>
          </cell>
          <cell r="J1099">
            <v>19991030</v>
          </cell>
          <cell r="K1099" t="str">
            <v>5110301016</v>
          </cell>
          <cell r="L1099" t="str">
            <v>6210219005</v>
          </cell>
          <cell r="M1099" t="str">
            <v>9200000004</v>
          </cell>
        </row>
        <row r="1100">
          <cell r="A1100" t="str">
            <v>P023</v>
          </cell>
          <cell r="B1100">
            <v>3204000006</v>
          </cell>
          <cell r="C1100" t="str">
            <v>ALFASAL V SALES MIN.</v>
          </cell>
          <cell r="D1100" t="str">
            <v>B1</v>
          </cell>
          <cell r="E1100">
            <v>217</v>
          </cell>
          <cell r="F1100">
            <v>8</v>
          </cell>
          <cell r="G1100">
            <v>0.38500000000000001</v>
          </cell>
          <cell r="H1100">
            <v>-80</v>
          </cell>
          <cell r="I1100">
            <v>-30.8</v>
          </cell>
          <cell r="J1100">
            <v>19991030</v>
          </cell>
          <cell r="K1100" t="str">
            <v>5110301016</v>
          </cell>
          <cell r="L1100" t="str">
            <v>6210219005</v>
          </cell>
          <cell r="M1100" t="str">
            <v>9200000004</v>
          </cell>
        </row>
        <row r="1101">
          <cell r="A1101" t="str">
            <v>P012</v>
          </cell>
          <cell r="B1101">
            <v>3204000008</v>
          </cell>
          <cell r="C1101" t="str">
            <v>ALFASAL VRX SALES MIN.</v>
          </cell>
          <cell r="D1101" t="str">
            <v>N1</v>
          </cell>
          <cell r="E1101">
            <v>311</v>
          </cell>
          <cell r="F1101">
            <v>1</v>
          </cell>
          <cell r="G1101">
            <v>0.71499999999999997</v>
          </cell>
          <cell r="H1101">
            <v>-1620</v>
          </cell>
          <cell r="I1101">
            <v>-1158.3</v>
          </cell>
          <cell r="J1101">
            <v>19991031</v>
          </cell>
          <cell r="K1101" t="str">
            <v>5110301016</v>
          </cell>
          <cell r="L1101" t="str">
            <v>6210219005</v>
          </cell>
          <cell r="M1101" t="str">
            <v>9200000004</v>
          </cell>
        </row>
        <row r="1102">
          <cell r="A1102" t="str">
            <v>P012</v>
          </cell>
          <cell r="B1102">
            <v>3204000024</v>
          </cell>
          <cell r="C1102" t="str">
            <v>SUP. MIN. ALFASAL P.A.</v>
          </cell>
          <cell r="D1102" t="str">
            <v>N1</v>
          </cell>
          <cell r="E1102">
            <v>312</v>
          </cell>
          <cell r="F1102">
            <v>1</v>
          </cell>
          <cell r="G1102">
            <v>0.98</v>
          </cell>
          <cell r="H1102">
            <v>-530</v>
          </cell>
          <cell r="I1102">
            <v>-519.4</v>
          </cell>
          <cell r="J1102">
            <v>19991031</v>
          </cell>
          <cell r="K1102" t="str">
            <v>5110301016</v>
          </cell>
          <cell r="L1102" t="str">
            <v>6210219005</v>
          </cell>
          <cell r="M1102" t="str">
            <v>9200000004</v>
          </cell>
        </row>
        <row r="1103">
          <cell r="A1103" t="str">
            <v>P007</v>
          </cell>
          <cell r="B1103">
            <v>3302000006</v>
          </cell>
          <cell r="C1103" t="str">
            <v>TAMBO BELLTONE</v>
          </cell>
          <cell r="D1103" t="str">
            <v>B1</v>
          </cell>
          <cell r="E1103">
            <v>210</v>
          </cell>
          <cell r="F1103">
            <v>1</v>
          </cell>
          <cell r="G1103">
            <v>14.4</v>
          </cell>
          <cell r="H1103">
            <v>-26</v>
          </cell>
          <cell r="I1103">
            <v>-374.40000000000003</v>
          </cell>
          <cell r="J1103">
            <v>19991030</v>
          </cell>
          <cell r="K1103" t="str">
            <v>5110304007</v>
          </cell>
          <cell r="L1103" t="str">
            <v>6230200000</v>
          </cell>
          <cell r="M1103" t="str">
            <v>9200000012</v>
          </cell>
        </row>
        <row r="1104">
          <cell r="A1104" t="str">
            <v>P007</v>
          </cell>
          <cell r="B1104">
            <v>3302000017</v>
          </cell>
          <cell r="C1104" t="str">
            <v>TAMBO DEMAND</v>
          </cell>
          <cell r="D1104" t="str">
            <v>B1</v>
          </cell>
          <cell r="E1104">
            <v>210</v>
          </cell>
          <cell r="F1104">
            <v>2</v>
          </cell>
          <cell r="G1104">
            <v>27</v>
          </cell>
          <cell r="H1104">
            <v>-25</v>
          </cell>
          <cell r="I1104">
            <v>-675</v>
          </cell>
          <cell r="J1104">
            <v>19991030</v>
          </cell>
          <cell r="K1104" t="str">
            <v>5110304007</v>
          </cell>
          <cell r="L1104" t="str">
            <v>6230200000</v>
          </cell>
          <cell r="M1104" t="str">
            <v>9200000012</v>
          </cell>
        </row>
        <row r="1105">
          <cell r="A1105" t="str">
            <v>P012</v>
          </cell>
          <cell r="B1105">
            <v>3302000020</v>
          </cell>
          <cell r="C1105" t="str">
            <v>TAMBO DUCK</v>
          </cell>
          <cell r="D1105" t="str">
            <v>N1</v>
          </cell>
          <cell r="E1105">
            <v>313</v>
          </cell>
          <cell r="F1105">
            <v>5</v>
          </cell>
          <cell r="G1105">
            <v>5.85</v>
          </cell>
          <cell r="H1105">
            <v>-9</v>
          </cell>
          <cell r="I1105">
            <v>-52.65</v>
          </cell>
          <cell r="J1105">
            <v>19991031</v>
          </cell>
          <cell r="K1105" t="str">
            <v>5110301007</v>
          </cell>
          <cell r="L1105" t="str">
            <v>6230200000</v>
          </cell>
          <cell r="M1105" t="str">
            <v>9200000004</v>
          </cell>
        </row>
        <row r="1106">
          <cell r="A1106" t="str">
            <v>P001</v>
          </cell>
          <cell r="B1106">
            <v>3302000034</v>
          </cell>
          <cell r="C1106" t="str">
            <v>TAMBO JOHNSON</v>
          </cell>
          <cell r="D1106" t="str">
            <v>L1</v>
          </cell>
          <cell r="E1106">
            <v>283</v>
          </cell>
          <cell r="F1106">
            <v>1</v>
          </cell>
          <cell r="G1106">
            <v>12.593999999999999</v>
          </cell>
          <cell r="H1106">
            <v>-9</v>
          </cell>
          <cell r="I1106">
            <v>-113.34599999999999</v>
          </cell>
          <cell r="J1106">
            <v>19991030</v>
          </cell>
          <cell r="K1106" t="str">
            <v>5110301007</v>
          </cell>
          <cell r="L1106" t="str">
            <v>6230200000</v>
          </cell>
          <cell r="M1106" t="str">
            <v>9200000004</v>
          </cell>
        </row>
        <row r="1107">
          <cell r="A1107" t="str">
            <v>P001</v>
          </cell>
          <cell r="B1107">
            <v>3302000036</v>
          </cell>
          <cell r="C1107" t="str">
            <v>TAMBO JURIST</v>
          </cell>
          <cell r="D1107" t="str">
            <v>L1</v>
          </cell>
          <cell r="E1107">
            <v>283</v>
          </cell>
          <cell r="F1107">
            <v>2</v>
          </cell>
          <cell r="G1107">
            <v>-7.0209999999999999</v>
          </cell>
          <cell r="H1107">
            <v>-8</v>
          </cell>
          <cell r="I1107">
            <v>56.167999999999999</v>
          </cell>
          <cell r="J1107">
            <v>19991030</v>
          </cell>
          <cell r="K1107" t="str">
            <v>5110301007</v>
          </cell>
          <cell r="L1107" t="str">
            <v>6230200000</v>
          </cell>
          <cell r="M1107" t="str">
            <v>9200000004</v>
          </cell>
        </row>
        <row r="1108">
          <cell r="A1108" t="str">
            <v>P007</v>
          </cell>
          <cell r="B1108">
            <v>3302000036</v>
          </cell>
          <cell r="C1108" t="str">
            <v>TAMBO JURIST</v>
          </cell>
          <cell r="D1108" t="str">
            <v>B1</v>
          </cell>
          <cell r="E1108">
            <v>210</v>
          </cell>
          <cell r="F1108">
            <v>4</v>
          </cell>
          <cell r="G1108">
            <v>16.32</v>
          </cell>
          <cell r="H1108">
            <v>-25</v>
          </cell>
          <cell r="I1108">
            <v>-408</v>
          </cell>
          <cell r="J1108">
            <v>19991030</v>
          </cell>
          <cell r="K1108" t="str">
            <v>5110304007</v>
          </cell>
          <cell r="L1108" t="str">
            <v>6230200000</v>
          </cell>
          <cell r="M1108" t="str">
            <v>9200000012</v>
          </cell>
        </row>
        <row r="1109">
          <cell r="A1109" t="str">
            <v>P001</v>
          </cell>
          <cell r="B1109">
            <v>3302000038</v>
          </cell>
          <cell r="C1109" t="str">
            <v>TAMBO LINCOLN</v>
          </cell>
          <cell r="D1109" t="str">
            <v>L1</v>
          </cell>
          <cell r="E1109">
            <v>283</v>
          </cell>
          <cell r="F1109">
            <v>3</v>
          </cell>
          <cell r="G1109">
            <v>4.5</v>
          </cell>
          <cell r="H1109">
            <v>-42</v>
          </cell>
          <cell r="I1109">
            <v>-189</v>
          </cell>
          <cell r="J1109">
            <v>19991030</v>
          </cell>
          <cell r="K1109" t="str">
            <v>5110301007</v>
          </cell>
          <cell r="L1109" t="str">
            <v>6230200000</v>
          </cell>
          <cell r="M1109" t="str">
            <v>9200000004</v>
          </cell>
        </row>
        <row r="1110">
          <cell r="A1110" t="str">
            <v>P012</v>
          </cell>
          <cell r="B1110">
            <v>3302000038</v>
          </cell>
          <cell r="C1110" t="str">
            <v>TAMBO LINCOLN</v>
          </cell>
          <cell r="D1110" t="str">
            <v>N1</v>
          </cell>
          <cell r="E1110">
            <v>313</v>
          </cell>
          <cell r="F1110">
            <v>4</v>
          </cell>
          <cell r="G1110">
            <v>4.5</v>
          </cell>
          <cell r="H1110">
            <v>-50</v>
          </cell>
          <cell r="I1110">
            <v>-225</v>
          </cell>
          <cell r="J1110">
            <v>19991031</v>
          </cell>
          <cell r="K1110" t="str">
            <v>5110301007</v>
          </cell>
          <cell r="L1110" t="str">
            <v>6230200000</v>
          </cell>
          <cell r="M1110" t="str">
            <v>9200000004</v>
          </cell>
        </row>
        <row r="1111">
          <cell r="A1111" t="str">
            <v>P001</v>
          </cell>
          <cell r="B1111">
            <v>3302000043</v>
          </cell>
          <cell r="C1111" t="str">
            <v>TAMBO MAURY</v>
          </cell>
          <cell r="D1111" t="str">
            <v>L1</v>
          </cell>
          <cell r="E1111">
            <v>283</v>
          </cell>
          <cell r="F1111">
            <v>4</v>
          </cell>
          <cell r="G1111">
            <v>7.65</v>
          </cell>
          <cell r="H1111">
            <v>-27</v>
          </cell>
          <cell r="I1111">
            <v>-206.55</v>
          </cell>
          <cell r="J1111">
            <v>19991030</v>
          </cell>
          <cell r="K1111" t="str">
            <v>5110301007</v>
          </cell>
          <cell r="L1111" t="str">
            <v>6230200000</v>
          </cell>
          <cell r="M1111" t="str">
            <v>9200000004</v>
          </cell>
        </row>
        <row r="1112">
          <cell r="A1112" t="str">
            <v>P001</v>
          </cell>
          <cell r="B1112">
            <v>3302000064</v>
          </cell>
          <cell r="C1112" t="str">
            <v>TAMBO STAR WALKER</v>
          </cell>
          <cell r="D1112" t="str">
            <v>L1</v>
          </cell>
          <cell r="E1112">
            <v>283</v>
          </cell>
          <cell r="F1112">
            <v>5</v>
          </cell>
          <cell r="G1112">
            <v>6.75</v>
          </cell>
          <cell r="H1112">
            <v>-7</v>
          </cell>
          <cell r="I1112">
            <v>-47.25</v>
          </cell>
          <cell r="J1112">
            <v>19991030</v>
          </cell>
          <cell r="K1112" t="str">
            <v>5110301007</v>
          </cell>
          <cell r="L1112" t="str">
            <v>6230200000</v>
          </cell>
          <cell r="M1112" t="str">
            <v>9200000004</v>
          </cell>
        </row>
        <row r="1113">
          <cell r="A1113" t="str">
            <v>P007</v>
          </cell>
          <cell r="B1113">
            <v>3302000064</v>
          </cell>
          <cell r="C1113" t="str">
            <v>TAMBO STAR WALKER</v>
          </cell>
          <cell r="D1113" t="str">
            <v>B1</v>
          </cell>
          <cell r="E1113">
            <v>210</v>
          </cell>
          <cell r="F1113">
            <v>3</v>
          </cell>
          <cell r="G1113">
            <v>3</v>
          </cell>
          <cell r="H1113">
            <v>-133</v>
          </cell>
          <cell r="I1113">
            <v>-399</v>
          </cell>
          <cell r="J1113">
            <v>19991030</v>
          </cell>
          <cell r="K1113" t="str">
            <v>5110304007</v>
          </cell>
          <cell r="L1113" t="str">
            <v>6230200000</v>
          </cell>
          <cell r="M1113" t="str">
            <v>9200000012</v>
          </cell>
        </row>
        <row r="1114">
          <cell r="A1114" t="str">
            <v>P012</v>
          </cell>
          <cell r="B1114">
            <v>3302000069</v>
          </cell>
          <cell r="C1114" t="str">
            <v>TAMBO TONER</v>
          </cell>
          <cell r="D1114" t="str">
            <v>N1</v>
          </cell>
          <cell r="E1114">
            <v>313</v>
          </cell>
          <cell r="F1114">
            <v>3</v>
          </cell>
          <cell r="G1114">
            <v>3</v>
          </cell>
          <cell r="H1114">
            <v>-35</v>
          </cell>
          <cell r="I1114">
            <v>-105</v>
          </cell>
          <cell r="J1114">
            <v>19991031</v>
          </cell>
          <cell r="K1114" t="str">
            <v>5110301007</v>
          </cell>
          <cell r="L1114" t="str">
            <v>6230200000</v>
          </cell>
          <cell r="M1114" t="str">
            <v>9200000004</v>
          </cell>
        </row>
        <row r="1115">
          <cell r="A1115" t="str">
            <v>P012</v>
          </cell>
          <cell r="B1115">
            <v>3302000076</v>
          </cell>
          <cell r="C1115" t="str">
            <v>TAMBO PONCHO</v>
          </cell>
          <cell r="D1115" t="str">
            <v>N1</v>
          </cell>
          <cell r="E1115">
            <v>313</v>
          </cell>
          <cell r="F1115">
            <v>2</v>
          </cell>
          <cell r="G1115">
            <v>5.4</v>
          </cell>
          <cell r="H1115">
            <v>-16</v>
          </cell>
          <cell r="I1115">
            <v>-86.4</v>
          </cell>
          <cell r="J1115">
            <v>19991031</v>
          </cell>
          <cell r="K1115" t="str">
            <v>5110301007</v>
          </cell>
          <cell r="L1115" t="str">
            <v>6230200000</v>
          </cell>
          <cell r="M1115" t="str">
            <v>9200000004</v>
          </cell>
        </row>
        <row r="1116">
          <cell r="A1116" t="str">
            <v>P001</v>
          </cell>
          <cell r="B1116">
            <v>3302000080</v>
          </cell>
          <cell r="C1116" t="str">
            <v>TAMBO BOSCO</v>
          </cell>
          <cell r="D1116" t="str">
            <v>L1</v>
          </cell>
          <cell r="E1116">
            <v>283</v>
          </cell>
          <cell r="F1116">
            <v>6</v>
          </cell>
          <cell r="G1116">
            <v>11.2</v>
          </cell>
          <cell r="H1116">
            <v>-47</v>
          </cell>
          <cell r="I1116">
            <v>-526.4</v>
          </cell>
          <cell r="J1116">
            <v>19991030</v>
          </cell>
          <cell r="K1116" t="str">
            <v>5110301007</v>
          </cell>
          <cell r="L1116" t="str">
            <v>6230200000</v>
          </cell>
          <cell r="M1116" t="str">
            <v>9200000004</v>
          </cell>
        </row>
        <row r="1117">
          <cell r="A1117" t="str">
            <v>P001</v>
          </cell>
          <cell r="B1117">
            <v>3302000081</v>
          </cell>
          <cell r="C1117" t="str">
            <v>TAMBO LOGAN</v>
          </cell>
          <cell r="D1117" t="str">
            <v>L1</v>
          </cell>
          <cell r="E1117">
            <v>283</v>
          </cell>
          <cell r="F1117">
            <v>7</v>
          </cell>
          <cell r="G1117">
            <v>5.6619999999999999</v>
          </cell>
          <cell r="H1117">
            <v>-4</v>
          </cell>
          <cell r="I1117">
            <v>-22.648</v>
          </cell>
          <cell r="J1117">
            <v>19991030</v>
          </cell>
          <cell r="K1117" t="str">
            <v>5110301007</v>
          </cell>
          <cell r="L1117" t="str">
            <v>6230200000</v>
          </cell>
          <cell r="M1117" t="str">
            <v>9200000004</v>
          </cell>
        </row>
        <row r="1118">
          <cell r="A1118" t="str">
            <v>P001</v>
          </cell>
          <cell r="B1118">
            <v>3302000082</v>
          </cell>
          <cell r="C1118" t="str">
            <v>TAMBO LEXUS</v>
          </cell>
          <cell r="D1118" t="str">
            <v>L1</v>
          </cell>
          <cell r="E1118">
            <v>283</v>
          </cell>
          <cell r="F1118">
            <v>8</v>
          </cell>
          <cell r="G1118">
            <v>7.7</v>
          </cell>
          <cell r="H1118">
            <v>-12</v>
          </cell>
          <cell r="I1118">
            <v>-92.4</v>
          </cell>
          <cell r="J1118">
            <v>19991030</v>
          </cell>
          <cell r="K1118" t="str">
            <v>5110301007</v>
          </cell>
          <cell r="L1118" t="str">
            <v>6230200000</v>
          </cell>
          <cell r="M1118" t="str">
            <v>9200000004</v>
          </cell>
        </row>
        <row r="1119">
          <cell r="A1119" t="str">
            <v>P001</v>
          </cell>
          <cell r="B1119">
            <v>3302000084</v>
          </cell>
          <cell r="C1119" t="str">
            <v>TAMBO HARP</v>
          </cell>
          <cell r="D1119" t="str">
            <v>L1</v>
          </cell>
          <cell r="E1119">
            <v>283</v>
          </cell>
          <cell r="F1119">
            <v>9</v>
          </cell>
          <cell r="G1119">
            <v>10</v>
          </cell>
          <cell r="H1119">
            <v>-2</v>
          </cell>
          <cell r="I1119">
            <v>-20</v>
          </cell>
          <cell r="J1119">
            <v>19991030</v>
          </cell>
          <cell r="K1119" t="str">
            <v>5110301007</v>
          </cell>
          <cell r="L1119" t="str">
            <v>6230200000</v>
          </cell>
          <cell r="M1119" t="str">
            <v>9200000004</v>
          </cell>
        </row>
        <row r="1120">
          <cell r="A1120" t="str">
            <v>P007</v>
          </cell>
          <cell r="B1120">
            <v>3302000084</v>
          </cell>
          <cell r="C1120" t="str">
            <v>TAMBO HARP</v>
          </cell>
          <cell r="D1120" t="str">
            <v>B1</v>
          </cell>
          <cell r="E1120">
            <v>210</v>
          </cell>
          <cell r="F1120">
            <v>5</v>
          </cell>
          <cell r="G1120">
            <v>10</v>
          </cell>
          <cell r="H1120">
            <v>-40</v>
          </cell>
          <cell r="I1120">
            <v>-400</v>
          </cell>
          <cell r="J1120">
            <v>19991030</v>
          </cell>
          <cell r="K1120" t="str">
            <v>5110304007</v>
          </cell>
          <cell r="L1120" t="str">
            <v>6230200000</v>
          </cell>
          <cell r="M1120" t="str">
            <v>9200000012</v>
          </cell>
        </row>
        <row r="1121">
          <cell r="A1121" t="str">
            <v>P007</v>
          </cell>
          <cell r="B1121">
            <v>3302000085</v>
          </cell>
          <cell r="C1121" t="str">
            <v>TAMBO REMARKABLE</v>
          </cell>
          <cell r="D1121" t="str">
            <v>B1</v>
          </cell>
          <cell r="E1121">
            <v>210</v>
          </cell>
          <cell r="F1121">
            <v>6</v>
          </cell>
          <cell r="G1121">
            <v>8.8000000000000007</v>
          </cell>
          <cell r="H1121">
            <v>-50</v>
          </cell>
          <cell r="I1121">
            <v>-440.00000000000006</v>
          </cell>
          <cell r="J1121">
            <v>19991030</v>
          </cell>
          <cell r="K1121" t="str">
            <v>5110304007</v>
          </cell>
          <cell r="L1121" t="str">
            <v>6230200000</v>
          </cell>
          <cell r="M1121" t="str">
            <v>9200000012</v>
          </cell>
        </row>
        <row r="1122">
          <cell r="A1122" t="str">
            <v>P001</v>
          </cell>
          <cell r="B1122">
            <v>3302000086</v>
          </cell>
          <cell r="C1122" t="str">
            <v>TAMBO TWAIN</v>
          </cell>
          <cell r="D1122" t="str">
            <v>L1</v>
          </cell>
          <cell r="E1122">
            <v>283</v>
          </cell>
          <cell r="F1122">
            <v>10</v>
          </cell>
          <cell r="G1122">
            <v>4.8209999999999997</v>
          </cell>
          <cell r="H1122">
            <v>-2</v>
          </cell>
          <cell r="I1122">
            <v>-9.6419999999999995</v>
          </cell>
          <cell r="J1122">
            <v>19991030</v>
          </cell>
          <cell r="K1122" t="str">
            <v>5110301007</v>
          </cell>
          <cell r="L1122" t="str">
            <v>6230200000</v>
          </cell>
          <cell r="M1122" t="str">
            <v>9200000004</v>
          </cell>
        </row>
        <row r="1123">
          <cell r="A1123" t="str">
            <v>P012</v>
          </cell>
          <cell r="B1123">
            <v>3302000087</v>
          </cell>
          <cell r="C1123" t="str">
            <v>TAMBO CASPER</v>
          </cell>
          <cell r="D1123" t="str">
            <v>N1</v>
          </cell>
          <cell r="E1123">
            <v>313</v>
          </cell>
          <cell r="F1123">
            <v>1</v>
          </cell>
          <cell r="G1123">
            <v>10.5</v>
          </cell>
          <cell r="H1123">
            <v>-4</v>
          </cell>
          <cell r="I1123">
            <v>-42</v>
          </cell>
          <cell r="J1123">
            <v>19991031</v>
          </cell>
          <cell r="K1123" t="str">
            <v>5110301007</v>
          </cell>
          <cell r="L1123" t="str">
            <v>6230200000</v>
          </cell>
          <cell r="M1123" t="str">
            <v>9200000004</v>
          </cell>
        </row>
        <row r="1124">
          <cell r="A1124" t="str">
            <v>P009</v>
          </cell>
          <cell r="B1124">
            <v>3401000001</v>
          </cell>
          <cell r="C1124" t="str">
            <v>GAS OIL</v>
          </cell>
          <cell r="D1124" t="str">
            <v>O1</v>
          </cell>
          <cell r="E1124">
            <v>105</v>
          </cell>
          <cell r="F1124">
            <v>3</v>
          </cell>
          <cell r="G1124">
            <v>0.29720000000000002</v>
          </cell>
          <cell r="H1124">
            <v>-886</v>
          </cell>
          <cell r="I1124">
            <v>-263.31920000000002</v>
          </cell>
          <cell r="J1124">
            <v>19991004</v>
          </cell>
          <cell r="K1124" t="str">
            <v>5110201025</v>
          </cell>
          <cell r="L1124" t="str">
            <v>6140100000</v>
          </cell>
          <cell r="M1124" t="str">
            <v>9200000002</v>
          </cell>
        </row>
        <row r="1125">
          <cell r="A1125" t="str">
            <v>P009</v>
          </cell>
          <cell r="B1125">
            <v>3401000001</v>
          </cell>
          <cell r="C1125" t="str">
            <v>GAS OIL</v>
          </cell>
          <cell r="D1125" t="str">
            <v>O1</v>
          </cell>
          <cell r="E1125">
            <v>107</v>
          </cell>
          <cell r="F1125">
            <v>4</v>
          </cell>
          <cell r="G1125">
            <v>0.29720000000000002</v>
          </cell>
          <cell r="H1125">
            <v>-1767</v>
          </cell>
          <cell r="I1125">
            <v>-525.15240000000006</v>
          </cell>
          <cell r="J1125">
            <v>19991011</v>
          </cell>
          <cell r="K1125" t="str">
            <v>5110201025</v>
          </cell>
          <cell r="L1125" t="str">
            <v>6140100000</v>
          </cell>
          <cell r="M1125" t="str">
            <v>9200000002</v>
          </cell>
        </row>
        <row r="1126">
          <cell r="A1126" t="str">
            <v>P009</v>
          </cell>
          <cell r="B1126">
            <v>3401000001</v>
          </cell>
          <cell r="C1126" t="str">
            <v>GAS OIL</v>
          </cell>
          <cell r="D1126" t="str">
            <v>O1</v>
          </cell>
          <cell r="E1126">
            <v>109</v>
          </cell>
          <cell r="F1126">
            <v>4</v>
          </cell>
          <cell r="G1126">
            <v>0.29720000000000002</v>
          </cell>
          <cell r="H1126">
            <v>-537</v>
          </cell>
          <cell r="I1126">
            <v>-159.59640000000002</v>
          </cell>
          <cell r="J1126">
            <v>19991018</v>
          </cell>
          <cell r="K1126" t="str">
            <v>5110201025</v>
          </cell>
          <cell r="L1126" t="str">
            <v>6140100000</v>
          </cell>
          <cell r="M1126" t="str">
            <v>9200000002</v>
          </cell>
        </row>
        <row r="1127">
          <cell r="A1127" t="str">
            <v>P009</v>
          </cell>
          <cell r="B1127">
            <v>3401000001</v>
          </cell>
          <cell r="C1127" t="str">
            <v>GAS OIL</v>
          </cell>
          <cell r="D1127" t="str">
            <v>O1</v>
          </cell>
          <cell r="E1127">
            <v>111</v>
          </cell>
          <cell r="F1127">
            <v>3</v>
          </cell>
          <cell r="G1127">
            <v>0.29720000000000002</v>
          </cell>
          <cell r="H1127">
            <v>-641</v>
          </cell>
          <cell r="I1127">
            <v>-190.5052</v>
          </cell>
          <cell r="J1127">
            <v>19991026</v>
          </cell>
          <cell r="K1127" t="str">
            <v>5110201025</v>
          </cell>
          <cell r="L1127" t="str">
            <v>6140100000</v>
          </cell>
          <cell r="M1127" t="str">
            <v>9200000002</v>
          </cell>
        </row>
        <row r="1128">
          <cell r="A1128" t="str">
            <v>P012</v>
          </cell>
          <cell r="B1128">
            <v>3401000001</v>
          </cell>
          <cell r="C1128" t="str">
            <v>GAS OIL</v>
          </cell>
          <cell r="D1128" t="str">
            <v>N1</v>
          </cell>
          <cell r="E1128">
            <v>315</v>
          </cell>
          <cell r="F1128">
            <v>1</v>
          </cell>
          <cell r="G1128">
            <v>0.26919999999999999</v>
          </cell>
          <cell r="H1128">
            <v>-47</v>
          </cell>
          <cell r="I1128">
            <v>-12.6524</v>
          </cell>
          <cell r="J1128">
            <v>19991031</v>
          </cell>
          <cell r="K1128" t="str">
            <v>5110301030</v>
          </cell>
          <cell r="L1128" t="str">
            <v>6140100000</v>
          </cell>
          <cell r="M1128" t="str">
            <v>9200000004</v>
          </cell>
        </row>
        <row r="1129">
          <cell r="A1129" t="str">
            <v>P003</v>
          </cell>
          <cell r="B1129">
            <v>3401000001</v>
          </cell>
          <cell r="C1129" t="str">
            <v>GAS OIL</v>
          </cell>
          <cell r="D1129" t="str">
            <v>Q1</v>
          </cell>
          <cell r="E1129">
            <v>180</v>
          </cell>
          <cell r="F1129">
            <v>1</v>
          </cell>
          <cell r="G1129">
            <v>0.26919999999999999</v>
          </cell>
          <cell r="H1129">
            <v>-684</v>
          </cell>
          <cell r="I1129">
            <v>-184.1328</v>
          </cell>
          <cell r="J1129">
            <v>19991031</v>
          </cell>
          <cell r="K1129" t="str">
            <v>5120118000</v>
          </cell>
          <cell r="L1129" t="str">
            <v>6140100000</v>
          </cell>
          <cell r="M1129" t="str">
            <v>9200000001</v>
          </cell>
        </row>
        <row r="1130">
          <cell r="A1130" t="str">
            <v>P005</v>
          </cell>
          <cell r="B1130">
            <v>3401000001</v>
          </cell>
          <cell r="C1130" t="str">
            <v>GAS OIL</v>
          </cell>
          <cell r="D1130" t="str">
            <v>H1</v>
          </cell>
          <cell r="E1130">
            <v>208</v>
          </cell>
          <cell r="F1130">
            <v>1</v>
          </cell>
          <cell r="G1130">
            <v>0.26919999999999999</v>
          </cell>
          <cell r="H1130">
            <v>-395</v>
          </cell>
          <cell r="I1130">
            <v>-106.334</v>
          </cell>
          <cell r="J1130">
            <v>19991031</v>
          </cell>
          <cell r="K1130" t="str">
            <v>5120118000</v>
          </cell>
          <cell r="L1130" t="str">
            <v>6140100000</v>
          </cell>
          <cell r="M1130" t="str">
            <v>9200000001</v>
          </cell>
        </row>
        <row r="1131">
          <cell r="A1131" t="str">
            <v>P005</v>
          </cell>
          <cell r="B1131">
            <v>3401000001</v>
          </cell>
          <cell r="C1131" t="str">
            <v>GAS OIL</v>
          </cell>
          <cell r="D1131" t="str">
            <v>H1</v>
          </cell>
          <cell r="E1131">
            <v>209</v>
          </cell>
          <cell r="F1131">
            <v>1</v>
          </cell>
          <cell r="G1131">
            <v>0.26919999999999999</v>
          </cell>
          <cell r="H1131">
            <v>-1145</v>
          </cell>
          <cell r="I1131">
            <v>-308.23399999999998</v>
          </cell>
          <cell r="J1131">
            <v>19991031</v>
          </cell>
          <cell r="K1131" t="str">
            <v>5120118000</v>
          </cell>
          <cell r="L1131" t="str">
            <v>6140100000</v>
          </cell>
          <cell r="M1131" t="str">
            <v>9200000005</v>
          </cell>
        </row>
        <row r="1132">
          <cell r="A1132" t="str">
            <v>P009</v>
          </cell>
          <cell r="B1132">
            <v>3401000001</v>
          </cell>
          <cell r="C1132" t="str">
            <v>GAS OIL</v>
          </cell>
          <cell r="D1132" t="str">
            <v>O1</v>
          </cell>
          <cell r="E1132">
            <v>106</v>
          </cell>
          <cell r="F1132">
            <v>1</v>
          </cell>
          <cell r="G1132">
            <v>0.29720000000000002</v>
          </cell>
          <cell r="H1132">
            <v>-183</v>
          </cell>
          <cell r="I1132">
            <v>-54.387600000000006</v>
          </cell>
          <cell r="J1132">
            <v>19991004</v>
          </cell>
          <cell r="K1132" t="str">
            <v>5120118000</v>
          </cell>
          <cell r="L1132" t="str">
            <v>6140100000</v>
          </cell>
          <cell r="M1132" t="str">
            <v>9200000001</v>
          </cell>
        </row>
        <row r="1133">
          <cell r="A1133" t="str">
            <v>P009</v>
          </cell>
          <cell r="B1133">
            <v>3401000001</v>
          </cell>
          <cell r="C1133" t="str">
            <v>GAS OIL</v>
          </cell>
          <cell r="D1133" t="str">
            <v>O1</v>
          </cell>
          <cell r="E1133">
            <v>108</v>
          </cell>
          <cell r="F1133">
            <v>1</v>
          </cell>
          <cell r="G1133">
            <v>0.29720000000000002</v>
          </cell>
          <cell r="H1133">
            <v>-201</v>
          </cell>
          <cell r="I1133">
            <v>-59.737200000000001</v>
          </cell>
          <cell r="J1133">
            <v>19991011</v>
          </cell>
          <cell r="K1133" t="str">
            <v>5120118000</v>
          </cell>
          <cell r="L1133" t="str">
            <v>6140100000</v>
          </cell>
          <cell r="M1133" t="str">
            <v>9200000001</v>
          </cell>
        </row>
        <row r="1134">
          <cell r="A1134" t="str">
            <v>P009</v>
          </cell>
          <cell r="B1134">
            <v>3401000001</v>
          </cell>
          <cell r="C1134" t="str">
            <v>GAS OIL</v>
          </cell>
          <cell r="D1134" t="str">
            <v>O1</v>
          </cell>
          <cell r="E1134">
            <v>110</v>
          </cell>
          <cell r="F1134">
            <v>1</v>
          </cell>
          <cell r="G1134">
            <v>0.29720000000000002</v>
          </cell>
          <cell r="H1134">
            <v>-1721</v>
          </cell>
          <cell r="I1134">
            <v>-511.48120000000006</v>
          </cell>
          <cell r="J1134">
            <v>19991018</v>
          </cell>
          <cell r="K1134" t="str">
            <v>5120118000</v>
          </cell>
          <cell r="L1134" t="str">
            <v>6140100000</v>
          </cell>
          <cell r="M1134" t="str">
            <v>9200000001</v>
          </cell>
        </row>
        <row r="1135">
          <cell r="A1135" t="str">
            <v>P009</v>
          </cell>
          <cell r="B1135">
            <v>3401000001</v>
          </cell>
          <cell r="C1135" t="str">
            <v>GAS OIL</v>
          </cell>
          <cell r="D1135" t="str">
            <v>O1</v>
          </cell>
          <cell r="E1135">
            <v>112</v>
          </cell>
          <cell r="F1135">
            <v>1</v>
          </cell>
          <cell r="G1135">
            <v>0.29720000000000002</v>
          </cell>
          <cell r="H1135">
            <v>-1730</v>
          </cell>
          <cell r="I1135">
            <v>-514.15600000000006</v>
          </cell>
          <cell r="J1135">
            <v>19991026</v>
          </cell>
          <cell r="K1135" t="str">
            <v>5120118000</v>
          </cell>
          <cell r="L1135" t="str">
            <v>6140100000</v>
          </cell>
          <cell r="M1135" t="str">
            <v>9200000001</v>
          </cell>
        </row>
        <row r="1136">
          <cell r="A1136" t="str">
            <v>P012</v>
          </cell>
          <cell r="B1136">
            <v>3401000001</v>
          </cell>
          <cell r="C1136" t="str">
            <v>GAS OIL</v>
          </cell>
          <cell r="D1136" t="str">
            <v>N1</v>
          </cell>
          <cell r="E1136">
            <v>314</v>
          </cell>
          <cell r="F1136">
            <v>1</v>
          </cell>
          <cell r="G1136">
            <v>0.26919999999999999</v>
          </cell>
          <cell r="H1136">
            <v>-703</v>
          </cell>
          <cell r="I1136">
            <v>-189.24760000000001</v>
          </cell>
          <cell r="J1136">
            <v>19991031</v>
          </cell>
          <cell r="K1136" t="str">
            <v>5120118000</v>
          </cell>
          <cell r="L1136" t="str">
            <v>6140100000</v>
          </cell>
          <cell r="M1136" t="str">
            <v>9200000001</v>
          </cell>
        </row>
        <row r="1137">
          <cell r="A1137" t="str">
            <v>P014</v>
          </cell>
          <cell r="B1137">
            <v>3401000001</v>
          </cell>
          <cell r="C1137" t="str">
            <v>GAS OIL</v>
          </cell>
          <cell r="D1137" t="str">
            <v>S1</v>
          </cell>
          <cell r="E1137">
            <v>285</v>
          </cell>
          <cell r="F1137">
            <v>1</v>
          </cell>
          <cell r="G1137">
            <v>0.26900000000000002</v>
          </cell>
          <cell r="H1137">
            <v>-1380</v>
          </cell>
          <cell r="I1137">
            <v>-371.22</v>
          </cell>
          <cell r="J1137">
            <v>19991031</v>
          </cell>
          <cell r="K1137" t="str">
            <v>5120118000</v>
          </cell>
          <cell r="L1137" t="str">
            <v>6140100000</v>
          </cell>
          <cell r="M1137" t="str">
            <v>9200000001</v>
          </cell>
        </row>
        <row r="1138">
          <cell r="A1138" t="str">
            <v>P014</v>
          </cell>
          <cell r="B1138">
            <v>3401000001</v>
          </cell>
          <cell r="C1138" t="str">
            <v>GAS OIL</v>
          </cell>
          <cell r="D1138" t="str">
            <v>S1</v>
          </cell>
          <cell r="E1138">
            <v>287</v>
          </cell>
          <cell r="F1138">
            <v>1</v>
          </cell>
          <cell r="G1138">
            <v>0.26900000000000002</v>
          </cell>
          <cell r="H1138">
            <v>-3800</v>
          </cell>
          <cell r="I1138">
            <v>-1022.2</v>
          </cell>
          <cell r="J1138">
            <v>19991031</v>
          </cell>
          <cell r="K1138" t="str">
            <v>5120118000</v>
          </cell>
          <cell r="L1138" t="str">
            <v>6140100000</v>
          </cell>
          <cell r="M1138" t="str">
            <v>9200000001</v>
          </cell>
        </row>
        <row r="1139">
          <cell r="A1139" t="str">
            <v>T008</v>
          </cell>
          <cell r="B1139">
            <v>3401000001</v>
          </cell>
          <cell r="C1139" t="str">
            <v>GAS OIL</v>
          </cell>
          <cell r="D1139" t="str">
            <v>E1</v>
          </cell>
          <cell r="E1139">
            <v>421</v>
          </cell>
          <cell r="F1139">
            <v>1</v>
          </cell>
          <cell r="G1139">
            <v>0.26900000000000002</v>
          </cell>
          <cell r="H1139">
            <v>-1287</v>
          </cell>
          <cell r="I1139">
            <v>-346.20300000000003</v>
          </cell>
          <cell r="J1139">
            <v>19991031</v>
          </cell>
          <cell r="K1139" t="str">
            <v>5120118000</v>
          </cell>
          <cell r="L1139" t="str">
            <v>6140100000</v>
          </cell>
          <cell r="M1139" t="str">
            <v>9200000001</v>
          </cell>
        </row>
        <row r="1140">
          <cell r="A1140" t="str">
            <v>T008</v>
          </cell>
          <cell r="B1140">
            <v>3401000001</v>
          </cell>
          <cell r="C1140" t="str">
            <v>GAS OIL</v>
          </cell>
          <cell r="D1140" t="str">
            <v>E1</v>
          </cell>
          <cell r="E1140">
            <v>422</v>
          </cell>
          <cell r="F1140">
            <v>1</v>
          </cell>
          <cell r="G1140">
            <v>0.26900000000000002</v>
          </cell>
          <cell r="H1140">
            <v>-230</v>
          </cell>
          <cell r="I1140">
            <v>-61.870000000000005</v>
          </cell>
          <cell r="J1140">
            <v>19991031</v>
          </cell>
          <cell r="K1140" t="str">
            <v>5120118000</v>
          </cell>
          <cell r="L1140" t="str">
            <v>6140100000</v>
          </cell>
          <cell r="M1140" t="str">
            <v>9200000001</v>
          </cell>
        </row>
        <row r="1141">
          <cell r="A1141" t="str">
            <v>T008</v>
          </cell>
          <cell r="B1141">
            <v>3401000001</v>
          </cell>
          <cell r="C1141" t="str">
            <v>GAS OIL</v>
          </cell>
          <cell r="D1141" t="str">
            <v>E1</v>
          </cell>
          <cell r="E1141">
            <v>423</v>
          </cell>
          <cell r="F1141">
            <v>1</v>
          </cell>
          <cell r="G1141">
            <v>0.26900000000000002</v>
          </cell>
          <cell r="H1141">
            <v>-2400</v>
          </cell>
          <cell r="I1141">
            <v>-645.6</v>
          </cell>
          <cell r="J1141">
            <v>19991031</v>
          </cell>
          <cell r="K1141" t="str">
            <v>5120118000</v>
          </cell>
          <cell r="L1141" t="str">
            <v>6140100000</v>
          </cell>
          <cell r="M1141" t="str">
            <v>9200000001</v>
          </cell>
        </row>
        <row r="1142">
          <cell r="A1142" t="str">
            <v>T008</v>
          </cell>
          <cell r="B1142">
            <v>3401000001</v>
          </cell>
          <cell r="C1142" t="str">
            <v>GAS OIL</v>
          </cell>
          <cell r="D1142" t="str">
            <v>E1</v>
          </cell>
          <cell r="E1142">
            <v>424</v>
          </cell>
          <cell r="F1142">
            <v>1</v>
          </cell>
          <cell r="G1142">
            <v>0.26900000000000002</v>
          </cell>
          <cell r="H1142">
            <v>-2400</v>
          </cell>
          <cell r="I1142">
            <v>-645.6</v>
          </cell>
          <cell r="J1142">
            <v>19991031</v>
          </cell>
          <cell r="K1142" t="str">
            <v>5120118000</v>
          </cell>
          <cell r="L1142" t="str">
            <v>6140100000</v>
          </cell>
          <cell r="M1142" t="str">
            <v>9200000001</v>
          </cell>
        </row>
        <row r="1143">
          <cell r="A1143" t="str">
            <v>P001</v>
          </cell>
          <cell r="B1143">
            <v>3401000001</v>
          </cell>
          <cell r="C1143" t="str">
            <v>GAS OIL</v>
          </cell>
          <cell r="D1143" t="str">
            <v>L1</v>
          </cell>
          <cell r="E1143">
            <v>277</v>
          </cell>
          <cell r="F1143">
            <v>1</v>
          </cell>
          <cell r="G1143">
            <v>0.245</v>
          </cell>
          <cell r="H1143">
            <v>-2500</v>
          </cell>
          <cell r="I1143">
            <v>-612.5</v>
          </cell>
          <cell r="J1143">
            <v>19991030</v>
          </cell>
          <cell r="K1143" t="str">
            <v>5120407000</v>
          </cell>
          <cell r="L1143" t="str">
            <v>6140100000</v>
          </cell>
          <cell r="M1143" t="str">
            <v>9200000005</v>
          </cell>
        </row>
        <row r="1144">
          <cell r="A1144" t="str">
            <v>P003</v>
          </cell>
          <cell r="B1144">
            <v>3401000001</v>
          </cell>
          <cell r="C1144" t="str">
            <v>GAS OIL</v>
          </cell>
          <cell r="D1144" t="str">
            <v>Q1</v>
          </cell>
          <cell r="E1144">
            <v>181</v>
          </cell>
          <cell r="F1144">
            <v>1</v>
          </cell>
          <cell r="G1144">
            <v>0.26919999999999999</v>
          </cell>
          <cell r="H1144">
            <v>-1000</v>
          </cell>
          <cell r="I1144">
            <v>-269.2</v>
          </cell>
          <cell r="J1144">
            <v>19991031</v>
          </cell>
          <cell r="K1144" t="str">
            <v>5120407000</v>
          </cell>
          <cell r="L1144" t="str">
            <v>6140100000</v>
          </cell>
          <cell r="M1144" t="str">
            <v>9200000005</v>
          </cell>
        </row>
        <row r="1145">
          <cell r="A1145" t="str">
            <v>P012</v>
          </cell>
          <cell r="B1145">
            <v>3401000001</v>
          </cell>
          <cell r="C1145" t="str">
            <v>GAS OIL</v>
          </cell>
          <cell r="D1145" t="str">
            <v>N1</v>
          </cell>
          <cell r="E1145">
            <v>316</v>
          </cell>
          <cell r="F1145">
            <v>1</v>
          </cell>
          <cell r="G1145">
            <v>0.26919999999999999</v>
          </cell>
          <cell r="H1145">
            <v>-1317</v>
          </cell>
          <cell r="I1145">
            <v>-354.53640000000001</v>
          </cell>
          <cell r="J1145">
            <v>19991031</v>
          </cell>
          <cell r="K1145" t="str">
            <v>5120407000</v>
          </cell>
          <cell r="L1145" t="str">
            <v>6140100000</v>
          </cell>
          <cell r="M1145" t="str">
            <v>9200000005</v>
          </cell>
        </row>
        <row r="1146">
          <cell r="A1146" t="str">
            <v>P014</v>
          </cell>
          <cell r="B1146">
            <v>3401000001</v>
          </cell>
          <cell r="C1146" t="str">
            <v>GAS OIL</v>
          </cell>
          <cell r="D1146" t="str">
            <v>S1</v>
          </cell>
          <cell r="E1146">
            <v>286</v>
          </cell>
          <cell r="F1146">
            <v>1</v>
          </cell>
          <cell r="G1146">
            <v>0.26900000000000002</v>
          </cell>
          <cell r="H1146">
            <v>-8720</v>
          </cell>
          <cell r="I1146">
            <v>-2345.6800000000003</v>
          </cell>
          <cell r="J1146">
            <v>19991031</v>
          </cell>
          <cell r="K1146" t="str">
            <v>5120407000</v>
          </cell>
          <cell r="L1146" t="str">
            <v>6140100000</v>
          </cell>
          <cell r="M1146" t="str">
            <v>9200000005</v>
          </cell>
        </row>
        <row r="1147">
          <cell r="A1147" t="str">
            <v>P023</v>
          </cell>
          <cell r="B1147">
            <v>3401000001</v>
          </cell>
          <cell r="C1147" t="str">
            <v>GAS OIL</v>
          </cell>
          <cell r="D1147" t="str">
            <v>B1</v>
          </cell>
          <cell r="E1147">
            <v>215</v>
          </cell>
          <cell r="F1147">
            <v>1</v>
          </cell>
          <cell r="G1147">
            <v>0.26919999999999999</v>
          </cell>
          <cell r="H1147">
            <v>-17400</v>
          </cell>
          <cell r="I1147">
            <v>-4684.08</v>
          </cell>
          <cell r="J1147">
            <v>19991030</v>
          </cell>
          <cell r="K1147" t="str">
            <v>5120407000</v>
          </cell>
          <cell r="L1147" t="str">
            <v>6140100000</v>
          </cell>
          <cell r="M1147" t="str">
            <v>9200000005</v>
          </cell>
        </row>
        <row r="1148">
          <cell r="A1148" t="str">
            <v>P023</v>
          </cell>
          <cell r="B1148">
            <v>3401000001</v>
          </cell>
          <cell r="C1148" t="str">
            <v>GAS OIL</v>
          </cell>
          <cell r="D1148" t="str">
            <v>B1</v>
          </cell>
          <cell r="E1148">
            <v>216</v>
          </cell>
          <cell r="F1148">
            <v>1</v>
          </cell>
          <cell r="G1148">
            <v>0.26919999999999999</v>
          </cell>
          <cell r="H1148">
            <v>-3900</v>
          </cell>
          <cell r="I1148">
            <v>-1049.8799999999999</v>
          </cell>
          <cell r="J1148">
            <v>19991030</v>
          </cell>
          <cell r="K1148" t="str">
            <v>5120407000</v>
          </cell>
          <cell r="L1148" t="str">
            <v>6140100000</v>
          </cell>
          <cell r="M1148" t="str">
            <v>9200000005</v>
          </cell>
        </row>
        <row r="1149">
          <cell r="A1149" t="str">
            <v>T008</v>
          </cell>
          <cell r="B1149">
            <v>3401000001</v>
          </cell>
          <cell r="C1149" t="str">
            <v>GAS OIL</v>
          </cell>
          <cell r="D1149" t="str">
            <v>E1</v>
          </cell>
          <cell r="E1149">
            <v>420</v>
          </cell>
          <cell r="F1149">
            <v>1</v>
          </cell>
          <cell r="G1149">
            <v>0.26900000000000002</v>
          </cell>
          <cell r="H1149">
            <v>-3113</v>
          </cell>
          <cell r="I1149">
            <v>-837.39700000000005</v>
          </cell>
          <cell r="J1149">
            <v>19991031</v>
          </cell>
          <cell r="K1149" t="str">
            <v>5120407000</v>
          </cell>
          <cell r="L1149" t="str">
            <v>6140100000</v>
          </cell>
          <cell r="M1149" t="str">
            <v>9200000005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999"/>
      <sheetName val="Gs. Prorrat."/>
      <sheetName val="P.Global"/>
      <sheetName val="Detalle de Ref."/>
      <sheetName val="altas y bajas"/>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
          <cell r="A1" t="str">
            <v>Detalle de Bienes de Uso Amortizables en 50 años</v>
          </cell>
        </row>
      </sheetData>
      <sheetData sheetId="1">
        <row r="2">
          <cell r="B2" t="str">
            <v>REVALUO IMPOSITIVO BIENES DE USO AL 30/09/99</v>
          </cell>
        </row>
      </sheetData>
      <sheetData sheetId="2"/>
      <sheetData sheetId="3" refreshError="1">
        <row r="1">
          <cell r="A1" t="str">
            <v>Detalle de Bienes de Uso Amortizables en 50 años</v>
          </cell>
          <cell r="C1" t="str">
            <v>Ref.</v>
          </cell>
          <cell r="D1">
            <v>3808746.8942</v>
          </cell>
        </row>
        <row r="2">
          <cell r="A2" t="str">
            <v>Club House</v>
          </cell>
          <cell r="D2">
            <v>1326442.4099999999</v>
          </cell>
        </row>
        <row r="3">
          <cell r="B3" t="str">
            <v>Obra Civil  y Equipamiento</v>
          </cell>
          <cell r="C3">
            <v>1</v>
          </cell>
          <cell r="D3">
            <v>881396.33</v>
          </cell>
        </row>
        <row r="4">
          <cell r="B4" t="str">
            <v>Playa de Estacionamiento y accesos</v>
          </cell>
          <cell r="C4">
            <v>1</v>
          </cell>
          <cell r="D4">
            <v>64987.47</v>
          </cell>
        </row>
        <row r="5">
          <cell r="B5" t="str">
            <v>Natatorios-Sanitarios-Guarderías</v>
          </cell>
          <cell r="C5">
            <v>1</v>
          </cell>
          <cell r="D5">
            <v>380058.61</v>
          </cell>
        </row>
        <row r="6">
          <cell r="A6" t="str">
            <v>Club Hípico (60%)</v>
          </cell>
          <cell r="C6">
            <v>1</v>
          </cell>
          <cell r="D6">
            <v>284022.93599999999</v>
          </cell>
        </row>
        <row r="7">
          <cell r="A7" t="str">
            <v>Areas Deportivas</v>
          </cell>
          <cell r="D7">
            <v>462743.56</v>
          </cell>
        </row>
        <row r="8">
          <cell r="B8" t="str">
            <v>Confitería Club Jóvenes</v>
          </cell>
          <cell r="C8">
            <v>1</v>
          </cell>
          <cell r="D8">
            <v>462743.56</v>
          </cell>
        </row>
        <row r="9">
          <cell r="A9" t="str">
            <v>Area Administrativa</v>
          </cell>
          <cell r="C9">
            <v>1</v>
          </cell>
          <cell r="D9">
            <v>198476.07010000001</v>
          </cell>
        </row>
        <row r="10">
          <cell r="A10" t="str">
            <v>Campo de Golf</v>
          </cell>
          <cell r="D10">
            <v>402364.32</v>
          </cell>
        </row>
        <row r="11">
          <cell r="B11" t="str">
            <v>Vestuario Golf</v>
          </cell>
          <cell r="C11">
            <v>1</v>
          </cell>
          <cell r="D11">
            <v>402364.32</v>
          </cell>
        </row>
        <row r="12">
          <cell r="A12" t="str">
            <v>Depósitos y obradores</v>
          </cell>
          <cell r="D12">
            <v>417767.79440000001</v>
          </cell>
        </row>
        <row r="13">
          <cell r="B13" t="str">
            <v>Deposito - Playon de Carga</v>
          </cell>
          <cell r="C13">
            <v>1</v>
          </cell>
          <cell r="D13">
            <v>265348.46250000002</v>
          </cell>
        </row>
        <row r="14">
          <cell r="B14" t="str">
            <v>Oficinas de Mantenimiento</v>
          </cell>
          <cell r="C14">
            <v>1</v>
          </cell>
          <cell r="D14">
            <v>152419.33189999999</v>
          </cell>
        </row>
        <row r="15">
          <cell r="A15" t="str">
            <v>Obra Exterior al predio</v>
          </cell>
          <cell r="D15">
            <v>329953.15759999998</v>
          </cell>
        </row>
        <row r="16">
          <cell r="B16" t="str">
            <v>Acceso Principal</v>
          </cell>
          <cell r="C16">
            <v>1</v>
          </cell>
          <cell r="D16">
            <v>329953.15759999998</v>
          </cell>
        </row>
        <row r="17">
          <cell r="A17" t="str">
            <v>Obras de Infraestructura</v>
          </cell>
          <cell r="D17">
            <v>386976.64610000001</v>
          </cell>
        </row>
        <row r="18">
          <cell r="B18" t="str">
            <v>Tanques de Agua</v>
          </cell>
          <cell r="C18">
            <v>1</v>
          </cell>
          <cell r="D18">
            <v>177109.03100000002</v>
          </cell>
        </row>
        <row r="19">
          <cell r="B19" t="str">
            <v>Presa y Vertedero</v>
          </cell>
          <cell r="C19">
            <v>1</v>
          </cell>
          <cell r="D19">
            <v>130843.7009</v>
          </cell>
        </row>
        <row r="20">
          <cell r="B20" t="str">
            <v>Pilares de Acceso a Barrios</v>
          </cell>
          <cell r="C20">
            <v>1</v>
          </cell>
          <cell r="D20">
            <v>79023.914199999999</v>
          </cell>
        </row>
        <row r="22">
          <cell r="A22" t="str">
            <v>Detalle de Bienes de Uso Amortizables en 20 años</v>
          </cell>
          <cell r="C22" t="str">
            <v>Ref.</v>
          </cell>
          <cell r="D22">
            <v>249682.33839999998</v>
          </cell>
        </row>
        <row r="23">
          <cell r="A23" t="str">
            <v>Obras de Infraestructura</v>
          </cell>
          <cell r="D23">
            <v>249682.33839999998</v>
          </cell>
        </row>
        <row r="24">
          <cell r="B24" t="str">
            <v>Tratamientos de Afluentes Cuenca Baldov.(50%)</v>
          </cell>
          <cell r="C24">
            <v>2</v>
          </cell>
          <cell r="D24">
            <v>495.25300000000004</v>
          </cell>
        </row>
        <row r="25">
          <cell r="B25" t="str">
            <v>Tratamientos de Afluentes Cuenca Baldov.(50%)</v>
          </cell>
          <cell r="C25">
            <v>2</v>
          </cell>
          <cell r="D25">
            <v>249187.08539999998</v>
          </cell>
        </row>
        <row r="27">
          <cell r="A27" t="str">
            <v>Detalle de Bienes de Uso Amortizables en 15 años</v>
          </cell>
          <cell r="C27" t="str">
            <v>Ref.</v>
          </cell>
          <cell r="D27">
            <v>5681795.7174000004</v>
          </cell>
        </row>
        <row r="28">
          <cell r="A28" t="str">
            <v>Obras de Infraestructura</v>
          </cell>
          <cell r="D28">
            <v>5681795.7174000004</v>
          </cell>
        </row>
        <row r="29">
          <cell r="B29" t="str">
            <v>Red Fluvial y Vial</v>
          </cell>
          <cell r="C29">
            <v>3</v>
          </cell>
          <cell r="D29">
            <v>5652584.5508000003</v>
          </cell>
        </row>
        <row r="30">
          <cell r="B30" t="str">
            <v>Pavimentos</v>
          </cell>
          <cell r="C30">
            <v>3</v>
          </cell>
          <cell r="D30">
            <v>29211.166599999997</v>
          </cell>
        </row>
        <row r="32">
          <cell r="A32" t="str">
            <v>Detalle de Bienes de Uso Amortizables en 10 años</v>
          </cell>
          <cell r="C32" t="str">
            <v>Ref.</v>
          </cell>
          <cell r="D32">
            <v>4401349.4031600002</v>
          </cell>
        </row>
        <row r="33">
          <cell r="A33" t="str">
            <v>Campo de Golf</v>
          </cell>
          <cell r="D33">
            <v>661101.71</v>
          </cell>
        </row>
        <row r="34">
          <cell r="B34" t="str">
            <v>Riego Hoyos 1ero. 18</v>
          </cell>
          <cell r="C34">
            <v>4</v>
          </cell>
          <cell r="D34">
            <v>661101.71</v>
          </cell>
        </row>
        <row r="35">
          <cell r="A35" t="str">
            <v>Obra Exterior al predio</v>
          </cell>
          <cell r="D35">
            <v>266620.07570000004</v>
          </cell>
        </row>
        <row r="36">
          <cell r="B36" t="str">
            <v>Cerco Perimetral</v>
          </cell>
          <cell r="C36">
            <v>4</v>
          </cell>
          <cell r="D36">
            <v>266620.07570000004</v>
          </cell>
        </row>
        <row r="37">
          <cell r="A37" t="str">
            <v>Obras de Infraestructura</v>
          </cell>
          <cell r="D37">
            <v>3223599.2045399998</v>
          </cell>
        </row>
        <row r="38">
          <cell r="B38" t="str">
            <v>Alumbrado Perimetral e Interno de calles (70%)</v>
          </cell>
          <cell r="C38">
            <v>4</v>
          </cell>
          <cell r="D38">
            <v>236023.15659999999</v>
          </cell>
        </row>
        <row r="39">
          <cell r="B39" t="str">
            <v>Provisión y colocación de farolas (70% )</v>
          </cell>
          <cell r="C39">
            <v>4</v>
          </cell>
          <cell r="D39">
            <v>442683.88933999999</v>
          </cell>
        </row>
        <row r="40">
          <cell r="B40" t="str">
            <v>Red de Agua Potable</v>
          </cell>
          <cell r="C40">
            <v>4</v>
          </cell>
          <cell r="D40">
            <v>409784.5895</v>
          </cell>
        </row>
        <row r="41">
          <cell r="B41" t="str">
            <v>Red Cloacal</v>
          </cell>
          <cell r="C41">
            <v>4</v>
          </cell>
          <cell r="D41">
            <v>2135107.5691</v>
          </cell>
        </row>
        <row r="42">
          <cell r="A42" t="str">
            <v>Infraestructuras de Barrios</v>
          </cell>
          <cell r="D42">
            <v>117810.72072</v>
          </cell>
        </row>
        <row r="43">
          <cell r="B43" t="str">
            <v>Red Cloacal</v>
          </cell>
          <cell r="C43">
            <v>4</v>
          </cell>
          <cell r="D43">
            <v>9486.9928999999993</v>
          </cell>
        </row>
        <row r="44">
          <cell r="B44" t="str">
            <v>Alumbrado Interno de Calles (70%)</v>
          </cell>
          <cell r="C44">
            <v>4</v>
          </cell>
          <cell r="D44">
            <v>108323.72782</v>
          </cell>
        </row>
        <row r="45">
          <cell r="A45" t="str">
            <v>Muebles y esculturas</v>
          </cell>
          <cell r="C45">
            <v>4</v>
          </cell>
          <cell r="D45">
            <v>132217.69220000002</v>
          </cell>
        </row>
        <row r="47">
          <cell r="A47" t="str">
            <v>Detalle de Bienes de Uso Amortizables en 5 años</v>
          </cell>
          <cell r="C47" t="str">
            <v>Ref.</v>
          </cell>
          <cell r="D47">
            <v>3028990.5027000001</v>
          </cell>
        </row>
        <row r="48">
          <cell r="A48" t="str">
            <v>Club House</v>
          </cell>
          <cell r="D48">
            <v>204536.91</v>
          </cell>
        </row>
        <row r="49">
          <cell r="B49" t="str">
            <v>Equipamiento Club House</v>
          </cell>
          <cell r="C49">
            <v>5</v>
          </cell>
          <cell r="D49">
            <v>204536.91</v>
          </cell>
        </row>
        <row r="50">
          <cell r="A50" t="str">
            <v>Club Hípico (40%)</v>
          </cell>
          <cell r="C50">
            <v>5</v>
          </cell>
          <cell r="D50">
            <v>189348.62400000001</v>
          </cell>
        </row>
        <row r="51">
          <cell r="A51" t="str">
            <v>Campo de Golf</v>
          </cell>
          <cell r="D51">
            <v>69111.850000000006</v>
          </cell>
        </row>
        <row r="52">
          <cell r="B52" t="str">
            <v>Equipamiento Vestuarios Golf</v>
          </cell>
          <cell r="C52">
            <v>5</v>
          </cell>
          <cell r="D52">
            <v>69111.850000000006</v>
          </cell>
        </row>
        <row r="53">
          <cell r="A53" t="str">
            <v>Obra Exterior al predio</v>
          </cell>
          <cell r="D53">
            <v>1485701.5976</v>
          </cell>
        </row>
        <row r="54">
          <cell r="B54" t="str">
            <v>Extensión Puente Acceso Autopista</v>
          </cell>
          <cell r="C54">
            <v>5</v>
          </cell>
          <cell r="D54">
            <v>1485701.5976</v>
          </cell>
        </row>
        <row r="55">
          <cell r="A55" t="str">
            <v>Obras de Infraestructura</v>
          </cell>
          <cell r="D55">
            <v>847387.78079999995</v>
          </cell>
        </row>
        <row r="56">
          <cell r="B56" t="str">
            <v>Red Interna de Gas</v>
          </cell>
          <cell r="C56">
            <v>5</v>
          </cell>
          <cell r="D56">
            <v>498341.16200000001</v>
          </cell>
        </row>
        <row r="57">
          <cell r="B57" t="str">
            <v>Gasoductos y accesorios de 1/2 presión</v>
          </cell>
          <cell r="C57">
            <v>5</v>
          </cell>
          <cell r="D57">
            <v>98276.2</v>
          </cell>
        </row>
        <row r="58">
          <cell r="B58" t="str">
            <v>Red de Corrientes Débiles</v>
          </cell>
          <cell r="C58">
            <v>5</v>
          </cell>
          <cell r="D58">
            <v>250770.41879999998</v>
          </cell>
        </row>
        <row r="59">
          <cell r="A59" t="str">
            <v>Infraestructuras de Barrios</v>
          </cell>
          <cell r="D59">
            <v>232903.7403</v>
          </cell>
        </row>
        <row r="60">
          <cell r="B60" t="str">
            <v>Sistema de Corrientes Débiles</v>
          </cell>
          <cell r="C60">
            <v>5</v>
          </cell>
          <cell r="D60">
            <v>232903.7403</v>
          </cell>
        </row>
        <row r="62">
          <cell r="A62" t="str">
            <v>Detalle de Bienes de Uso Amortizables en 3 años</v>
          </cell>
          <cell r="C62" t="str">
            <v>Ref.</v>
          </cell>
          <cell r="D62">
            <v>190483.3621</v>
          </cell>
        </row>
        <row r="63">
          <cell r="A63" t="str">
            <v>Campo de Golf</v>
          </cell>
          <cell r="D63">
            <v>91453.32</v>
          </cell>
        </row>
        <row r="64">
          <cell r="B64" t="str">
            <v>Carritos y Equipamiento de Canchas</v>
          </cell>
          <cell r="C64">
            <v>6</v>
          </cell>
          <cell r="D64">
            <v>91453.32</v>
          </cell>
        </row>
        <row r="65">
          <cell r="A65" t="str">
            <v>Obras de Infraestructura</v>
          </cell>
          <cell r="D65">
            <v>99030.042099999991</v>
          </cell>
        </row>
        <row r="66">
          <cell r="B66" t="str">
            <v>Perforaciones de Agua</v>
          </cell>
          <cell r="C66">
            <v>6</v>
          </cell>
          <cell r="D66">
            <v>99030.042099999991</v>
          </cell>
        </row>
        <row r="68">
          <cell r="A68" t="str">
            <v>Detalle de Obra en Curso</v>
          </cell>
          <cell r="C68" t="str">
            <v>Ref.</v>
          </cell>
          <cell r="D68">
            <v>3582776.4094400001</v>
          </cell>
        </row>
        <row r="69">
          <cell r="A69" t="str">
            <v>Areas Deportivas</v>
          </cell>
          <cell r="D69">
            <v>169899</v>
          </cell>
        </row>
        <row r="70">
          <cell r="B70" t="str">
            <v>Canchas y otros</v>
          </cell>
          <cell r="C70">
            <v>9</v>
          </cell>
          <cell r="D70">
            <v>100379.42</v>
          </cell>
        </row>
        <row r="71">
          <cell r="B71" t="str">
            <v>Cancha de Fútbol y Rugby</v>
          </cell>
          <cell r="C71">
            <v>9</v>
          </cell>
          <cell r="D71">
            <v>45369.58</v>
          </cell>
        </row>
        <row r="72">
          <cell r="B72" t="str">
            <v>Bicisenda</v>
          </cell>
          <cell r="C72">
            <v>9</v>
          </cell>
          <cell r="D72">
            <v>24150</v>
          </cell>
        </row>
        <row r="73">
          <cell r="A73" t="str">
            <v>Campo de Golf</v>
          </cell>
          <cell r="D73">
            <v>2404.9699999999998</v>
          </cell>
        </row>
        <row r="74">
          <cell r="B74" t="str">
            <v>Driving Range</v>
          </cell>
          <cell r="C74">
            <v>9</v>
          </cell>
          <cell r="D74">
            <v>2404.9699999999998</v>
          </cell>
        </row>
        <row r="75">
          <cell r="A75" t="str">
            <v>Obras de Infraestructura</v>
          </cell>
          <cell r="D75">
            <v>3312961.76046</v>
          </cell>
        </row>
        <row r="76">
          <cell r="B76" t="str">
            <v>Tanques de Agua</v>
          </cell>
          <cell r="C76">
            <v>9</v>
          </cell>
          <cell r="D76">
            <v>24321</v>
          </cell>
        </row>
        <row r="77">
          <cell r="B77" t="str">
            <v>Tratamientos de Afluentes Cuenca Baldov.( 50%)</v>
          </cell>
          <cell r="C77">
            <v>9</v>
          </cell>
          <cell r="D77">
            <v>31296.637900000002</v>
          </cell>
        </row>
        <row r="78">
          <cell r="B78" t="str">
            <v>Tratamientos de Afluentes Cuenca Baldov.( 50%)</v>
          </cell>
          <cell r="C78">
            <v>9</v>
          </cell>
          <cell r="D78">
            <v>249187.08539999998</v>
          </cell>
        </row>
        <row r="79">
          <cell r="B79" t="str">
            <v>Red Media Tensión Subterránea</v>
          </cell>
          <cell r="C79">
            <v>9</v>
          </cell>
          <cell r="D79">
            <v>1340242.4639999999</v>
          </cell>
        </row>
        <row r="80">
          <cell r="B80" t="str">
            <v>Alumbrado Perimetral e Interno de calles (30%)</v>
          </cell>
          <cell r="C80">
            <v>9</v>
          </cell>
          <cell r="D80">
            <v>101152.78139999999</v>
          </cell>
        </row>
        <row r="81">
          <cell r="B81" t="str">
            <v>Instalación Eléctrica y Baja Tensión</v>
          </cell>
          <cell r="C81">
            <v>9</v>
          </cell>
          <cell r="D81">
            <v>1113860.2486</v>
          </cell>
        </row>
        <row r="82">
          <cell r="B82" t="str">
            <v>Provisión y colocación de farolas (30%)</v>
          </cell>
          <cell r="C82">
            <v>9</v>
          </cell>
          <cell r="D82">
            <v>189721.66686</v>
          </cell>
        </row>
        <row r="83">
          <cell r="B83" t="str">
            <v>Tratamiento de afluentes Autopista</v>
          </cell>
          <cell r="C83">
            <v>9</v>
          </cell>
          <cell r="D83">
            <v>263179.8763</v>
          </cell>
        </row>
        <row r="84">
          <cell r="A84" t="str">
            <v>Infraestructuras de Barrios</v>
          </cell>
          <cell r="D84">
            <v>97510.678979999997</v>
          </cell>
        </row>
        <row r="85">
          <cell r="B85" t="str">
            <v>Red Baja Tensión</v>
          </cell>
          <cell r="C85">
            <v>9</v>
          </cell>
          <cell r="D85">
            <v>51086.224199999997</v>
          </cell>
        </row>
        <row r="86">
          <cell r="B86" t="str">
            <v>Alumbrado Interno de Calles (30%)</v>
          </cell>
          <cell r="C86">
            <v>9</v>
          </cell>
          <cell r="D86">
            <v>46424.45478</v>
          </cell>
        </row>
        <row r="89">
          <cell r="A89" t="str">
            <v>Reclasificación a Resultados</v>
          </cell>
          <cell r="C89" t="str">
            <v>Ref.</v>
          </cell>
          <cell r="D89">
            <v>246801.7928</v>
          </cell>
        </row>
        <row r="90">
          <cell r="A90" t="str">
            <v>Areas Deportivas</v>
          </cell>
          <cell r="D90">
            <v>11315.66</v>
          </cell>
        </row>
        <row r="91">
          <cell r="B91" t="str">
            <v>Vestuarios</v>
          </cell>
          <cell r="C91">
            <v>10</v>
          </cell>
          <cell r="D91">
            <v>1120.6600000000001</v>
          </cell>
        </row>
        <row r="92">
          <cell r="B92" t="str">
            <v>Estacionamiento y Accesos</v>
          </cell>
          <cell r="C92">
            <v>10</v>
          </cell>
          <cell r="D92">
            <v>10195</v>
          </cell>
        </row>
        <row r="93">
          <cell r="A93" t="str">
            <v>Campo de Golf</v>
          </cell>
          <cell r="D93">
            <v>87597.9</v>
          </cell>
        </row>
        <row r="94">
          <cell r="B94" t="str">
            <v>Máquinas y Mantenimiento</v>
          </cell>
          <cell r="C94">
            <v>10</v>
          </cell>
          <cell r="D94">
            <v>5680.84</v>
          </cell>
        </row>
        <row r="95">
          <cell r="B95" t="str">
            <v>Mantenimiento Canchas</v>
          </cell>
          <cell r="C95">
            <v>10</v>
          </cell>
          <cell r="D95">
            <v>81917.06</v>
          </cell>
        </row>
        <row r="96">
          <cell r="A96" t="str">
            <v>Obra Exterior al predio</v>
          </cell>
          <cell r="D96">
            <v>8663.6</v>
          </cell>
        </row>
        <row r="97">
          <cell r="B97" t="str">
            <v>Varios</v>
          </cell>
          <cell r="C97">
            <v>10</v>
          </cell>
          <cell r="D97">
            <v>8663.6</v>
          </cell>
        </row>
        <row r="98">
          <cell r="A98" t="str">
            <v>Obras de Infraestructura</v>
          </cell>
          <cell r="D98">
            <v>139224.63279999999</v>
          </cell>
        </row>
        <row r="99">
          <cell r="B99" t="str">
            <v>Centro de Medición Edesur</v>
          </cell>
          <cell r="C99">
            <v>10</v>
          </cell>
          <cell r="D99">
            <v>1052.7</v>
          </cell>
        </row>
        <row r="100">
          <cell r="B100" t="str">
            <v>Pavimentos</v>
          </cell>
          <cell r="D100">
            <v>435.6</v>
          </cell>
        </row>
        <row r="101">
          <cell r="B101" t="str">
            <v>Presa y Vertedero</v>
          </cell>
          <cell r="D101">
            <v>440.19799999999998</v>
          </cell>
        </row>
        <row r="102">
          <cell r="B102" t="str">
            <v>Limpieza del Lago y Rectific. de Cauce</v>
          </cell>
          <cell r="C102">
            <v>10</v>
          </cell>
          <cell r="D102">
            <v>137296.1348</v>
          </cell>
        </row>
        <row r="104">
          <cell r="A104" t="str">
            <v xml:space="preserve">Detalle de temas cuyo tratamiento contable está  pendiente  </v>
          </cell>
          <cell r="C104" t="str">
            <v>Ref.</v>
          </cell>
          <cell r="D104" t="e">
            <v>#REF!</v>
          </cell>
        </row>
        <row r="105">
          <cell r="A105" t="str">
            <v>Obras de Infraestructura</v>
          </cell>
          <cell r="D105">
            <v>2704873.1314000003</v>
          </cell>
        </row>
        <row r="106">
          <cell r="B106" t="str">
            <v>Red Media Tensión Subterránea</v>
          </cell>
          <cell r="C106">
            <v>11</v>
          </cell>
          <cell r="D106">
            <v>1340242.4639999999</v>
          </cell>
        </row>
        <row r="107">
          <cell r="B107" t="str">
            <v>Instalación Eléctrica y Baja Tensión</v>
          </cell>
          <cell r="C107">
            <v>11</v>
          </cell>
          <cell r="D107">
            <v>1113860.2486</v>
          </cell>
        </row>
        <row r="108">
          <cell r="B108" t="str">
            <v>Red de Corrientes Débiles</v>
          </cell>
          <cell r="C108">
            <v>11</v>
          </cell>
          <cell r="D108">
            <v>250770.41879999998</v>
          </cell>
        </row>
        <row r="109">
          <cell r="A109" t="str">
            <v>Infraestructuras de Barrios</v>
          </cell>
          <cell r="D109">
            <v>283989.9645</v>
          </cell>
        </row>
        <row r="110">
          <cell r="B110" t="str">
            <v>Red Baja Tensión</v>
          </cell>
          <cell r="C110">
            <v>11</v>
          </cell>
          <cell r="D110">
            <v>51086.224199999997</v>
          </cell>
        </row>
        <row r="111">
          <cell r="B111" t="str">
            <v>Sistema de Corrientes Débiles</v>
          </cell>
          <cell r="C111">
            <v>11</v>
          </cell>
          <cell r="D111">
            <v>232903.7403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 val="LC-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THAM REGION"/>
      <sheetName val="Interface Hub"/>
      <sheetName val="OILSEEDS PLATFORM"/>
      <sheetName val="COTTON PLATFORM"/>
      <sheetName val="CITRUS PLATFORM"/>
      <sheetName val="SUGAR PLATFORM"/>
      <sheetName val="FREIGHT PLATFORM"/>
      <sheetName val="GRAIN PLATFORM"/>
      <sheetName val="FINANCE PLATFORM"/>
      <sheetName val="COFFEE PLATFORM"/>
      <sheetName val="METALS PLATFORM"/>
      <sheetName val="RICE PLATFORM"/>
      <sheetName val="Summary Results"/>
      <sheetName val="Daily Detail"/>
      <sheetName val="MTD Detail"/>
      <sheetName val="YTD Detail"/>
      <sheetName val="Notes"/>
      <sheetName val="Est MTD-2"/>
      <sheetName val="Est MTD-1"/>
      <sheetName val="YTD ACTUALS"/>
      <sheetName val="EVP UPLOAD"/>
      <sheetName val="Sheet1"/>
      <sheetName val="DATA"/>
      <sheetName val="UPLOAD"/>
      <sheetName val="Email Distribution"/>
      <sheetName val="Feuil1"/>
      <sheetName val="Risk Summary"/>
      <sheetName val="Financials by profit cen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
      <sheetName val="analisis"/>
      <sheetName val="Exposicion"/>
      <sheetName val="EOAF"/>
      <sheetName val="ESP 311201"/>
      <sheetName val="EPN 1201"/>
      <sheetName val="VARIACIONES"/>
      <sheetName val="Asientos"/>
      <sheetName val="ESP"/>
      <sheetName val="AXI"/>
      <sheetName val="EPN"/>
      <sheetName val="Anexo E"/>
      <sheetName val="Anexo A"/>
      <sheetName val="DeudaBancaria"/>
      <sheetName val="Cred y Pas. Operat"/>
      <sheetName val="Res Fin y R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row r="5">
          <cell r="AR5" t="b">
            <v>0</v>
          </cell>
        </row>
        <row r="6">
          <cell r="AR6" t="b">
            <v>0</v>
          </cell>
        </row>
        <row r="12">
          <cell r="AR12" t="str">
            <v/>
          </cell>
        </row>
        <row r="13">
          <cell r="AJ13">
            <v>0</v>
          </cell>
        </row>
        <row r="15">
          <cell r="AK15" t="str">
            <v/>
          </cell>
        </row>
        <row r="20">
          <cell r="Y20" t="str">
            <v/>
          </cell>
        </row>
        <row r="26">
          <cell r="F26">
            <v>0</v>
          </cell>
          <cell r="Y26">
            <v>0</v>
          </cell>
        </row>
      </sheetData>
      <sheetData sheetId="5"/>
      <sheetData sheetId="6">
        <row r="5">
          <cell r="A5">
            <v>0</v>
          </cell>
        </row>
      </sheetData>
      <sheetData sheetId="7">
        <row r="12">
          <cell r="D12" t="str">
            <v>&gt;= 200Low0</v>
          </cell>
        </row>
      </sheetData>
      <sheetData sheetId="8"/>
      <sheetData sheetId="9"/>
      <sheetData sheetId="10">
        <row r="1">
          <cell r="B1" t="str">
            <v>?</v>
          </cell>
          <cell r="D1" t="str">
            <v>?</v>
          </cell>
          <cell r="H1" t="str">
            <v>Ratio Estimation</v>
          </cell>
        </row>
        <row r="2">
          <cell r="B2" t="str">
            <v>Low</v>
          </cell>
          <cell r="D2" t="str">
            <v>Haphazard</v>
          </cell>
          <cell r="H2" t="str">
            <v>Difference Estimation</v>
          </cell>
        </row>
        <row r="3">
          <cell r="B3" t="str">
            <v>Moderate</v>
          </cell>
          <cell r="D3" t="str">
            <v>Random</v>
          </cell>
        </row>
        <row r="4">
          <cell r="B4" t="str">
            <v>High</v>
          </cell>
          <cell r="D4" t="str">
            <v>Systematic</v>
          </cell>
        </row>
      </sheetData>
      <sheetData sheetId="11">
        <row r="3">
          <cell r="C3" t="str">
            <v>US$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da A"/>
      <sheetName val="banda B- acertar"/>
      <sheetName val="PARAM-22-12-1999"/>
      <sheetName val="mtclp000221"/>
      <sheetName val="strsp000221"/>
      <sheetName val="Emissão.C.03.12.1999.wjo."/>
      <sheetName val="Sercomtel-22.12.1999"/>
      <sheetName val="Sctl-canais-22.12.1999"/>
      <sheetName val="SERGIO TESSARO"/>
      <sheetName val="Telepar-01.11.1999"/>
      <sheetName val="AUX-diagrama hexagonos"/>
      <sheetName val="CANAL DE CONTROLE"/>
      <sheetName val="DADOS  DA APF 03-12-1999"/>
      <sheetName val="SitesCoordenadas"/>
      <sheetName val="BG Armado"/>
      <sheetName val="banda_A"/>
      <sheetName val="banda_B-_acertar"/>
      <sheetName val="Emissão_C_03_12_1999_wjo_"/>
      <sheetName val="Sercomtel-22_12_1999"/>
      <sheetName val="Sctl-canais-22_12_1999"/>
      <sheetName val="SERGIO_TESSARO"/>
      <sheetName val="Telepar-01_11_1999"/>
      <sheetName val="AUX-diagrama_hexagonos"/>
      <sheetName val="CANAL_DE_CONTROLE"/>
      <sheetName val="DADOS__DA_APF_03-12-1999"/>
      <sheetName val="BG_Armado"/>
      <sheetName val="BG ARS Post ajuste"/>
      <sheetName val="DDJJ"/>
      <sheetName val="Remuneraciones"/>
      <sheetName val="PG Cs.Sociales"/>
    </sheetNames>
    <sheetDataSet>
      <sheetData sheetId="0" refreshError="1"/>
      <sheetData sheetId="1" refreshError="1"/>
      <sheetData sheetId="2" refreshError="1">
        <row r="6">
          <cell r="A6" t="str">
            <v>CÉLULA</v>
          </cell>
          <cell r="B6" t="str">
            <v>MC2</v>
          </cell>
          <cell r="C6" t="str">
            <v>SMO-01</v>
          </cell>
          <cell r="D6" t="str">
            <v>SLZ-01</v>
          </cell>
          <cell r="E6" t="str">
            <v>MC8</v>
          </cell>
          <cell r="F6" t="str">
            <v>TRP-01</v>
          </cell>
          <cell r="H6" t="str">
            <v>CPP2-03</v>
          </cell>
          <cell r="I6" t="str">
            <v>CAS-01</v>
          </cell>
          <cell r="J6" t="str">
            <v>PIO-01</v>
          </cell>
          <cell r="K6" t="str">
            <v>SFR-01</v>
          </cell>
          <cell r="L6" t="str">
            <v>CP1</v>
          </cell>
          <cell r="M6" t="str">
            <v>CAB2-03</v>
          </cell>
          <cell r="N6" t="str">
            <v>APS2-02</v>
          </cell>
          <cell r="O6" t="str">
            <v>JGS-01</v>
          </cell>
          <cell r="P6" t="str">
            <v>MC11</v>
          </cell>
          <cell r="Q6" t="str">
            <v>SJO-01</v>
          </cell>
          <cell r="S6" t="str">
            <v>CPP1-03</v>
          </cell>
          <cell r="T6" t="str">
            <v>RLA-02</v>
          </cell>
          <cell r="U6" t="str">
            <v>APU2-3</v>
          </cell>
          <cell r="V6" t="str">
            <v>JCD-01</v>
          </cell>
          <cell r="X6" t="str">
            <v>OBR-01</v>
          </cell>
          <cell r="Y6" t="str">
            <v>VIZ-01</v>
          </cell>
          <cell r="Z6" t="str">
            <v>RCL-01</v>
          </cell>
          <cell r="AA6" t="str">
            <v>APS1-02</v>
          </cell>
          <cell r="AB6" t="str">
            <v>BAH-01</v>
          </cell>
          <cell r="AD6" t="str">
            <v>PET-01</v>
          </cell>
          <cell r="AE6" t="str">
            <v>APU1-01</v>
          </cell>
          <cell r="AF6" t="str">
            <v>CAB1-02</v>
          </cell>
          <cell r="AG6" t="str">
            <v>IOR-02</v>
          </cell>
          <cell r="AH6" t="str">
            <v>ALP-01</v>
          </cell>
          <cell r="AI6" t="str">
            <v>MC7</v>
          </cell>
          <cell r="AJ6" t="str">
            <v>NWC-01</v>
          </cell>
          <cell r="AK6" t="str">
            <v>PQR-01</v>
          </cell>
          <cell r="AL6" t="str">
            <v>TVT-01</v>
          </cell>
          <cell r="AN6" t="str">
            <v>SAN-01</v>
          </cell>
          <cell r="AO6" t="str">
            <v>SNV-01</v>
          </cell>
          <cell r="AP6" t="str">
            <v>MC4</v>
          </cell>
          <cell r="AQ6" t="str">
            <v>CAB2-02</v>
          </cell>
          <cell r="AS6" t="str">
            <v>MC9</v>
          </cell>
          <cell r="AT6" t="str">
            <v>SMO-03</v>
          </cell>
          <cell r="AU6" t="str">
            <v>TRP-02</v>
          </cell>
          <cell r="AW6" t="str">
            <v>CPP2-02</v>
          </cell>
          <cell r="AY6" t="str">
            <v>CAS-02</v>
          </cell>
          <cell r="AZ6" t="str">
            <v>LRV-01</v>
          </cell>
          <cell r="BA6" t="str">
            <v>MC1</v>
          </cell>
          <cell r="BB6" t="str">
            <v>PIO-02</v>
          </cell>
          <cell r="BC6" t="str">
            <v>SFR-02</v>
          </cell>
          <cell r="BD6" t="str">
            <v>APS2-01</v>
          </cell>
          <cell r="BE6" t="str">
            <v>JGS-02</v>
          </cell>
          <cell r="BF6" t="str">
            <v>SJO-02</v>
          </cell>
          <cell r="BG6" t="str">
            <v>CAB2-01</v>
          </cell>
          <cell r="BH6" t="str">
            <v>CPP1-02</v>
          </cell>
          <cell r="BI6" t="str">
            <v>APU2-02</v>
          </cell>
          <cell r="BJ6" t="str">
            <v>JCD-02</v>
          </cell>
          <cell r="BK6" t="str">
            <v>OBR-02</v>
          </cell>
          <cell r="BL6" t="str">
            <v>TVT-03</v>
          </cell>
          <cell r="BM6" t="str">
            <v>VIZ-02</v>
          </cell>
          <cell r="BN6" t="str">
            <v>WAR-02</v>
          </cell>
          <cell r="BO6" t="str">
            <v>BAH-02</v>
          </cell>
          <cell r="BP6" t="str">
            <v>PET-02</v>
          </cell>
          <cell r="BQ6" t="str">
            <v>MC6</v>
          </cell>
          <cell r="BR6" t="str">
            <v>APU1-02</v>
          </cell>
          <cell r="BT6" t="str">
            <v>CAB1-01</v>
          </cell>
          <cell r="BU6" t="str">
            <v>ALP-02</v>
          </cell>
          <cell r="BV6" t="str">
            <v>NWC-02</v>
          </cell>
          <cell r="BW6" t="str">
            <v>MC13</v>
          </cell>
          <cell r="BX6" t="str">
            <v>TVT-02</v>
          </cell>
          <cell r="BY6" t="str">
            <v>RLA-03</v>
          </cell>
          <cell r="BZ6" t="str">
            <v>SAN-02</v>
          </cell>
          <cell r="CA6" t="str">
            <v>SNV-02</v>
          </cell>
          <cell r="CE6" t="str">
            <v>MC12</v>
          </cell>
          <cell r="CF6" t="str">
            <v>SMO-02</v>
          </cell>
          <cell r="CG6" t="str">
            <v>TRP-03</v>
          </cell>
          <cell r="CH6" t="str">
            <v>CPP2-01</v>
          </cell>
          <cell r="CK6" t="str">
            <v>CAS-03</v>
          </cell>
          <cell r="CL6" t="str">
            <v>MC10</v>
          </cell>
          <cell r="CM6" t="str">
            <v>PIO-03</v>
          </cell>
          <cell r="CN6" t="str">
            <v>SFR-03</v>
          </cell>
          <cell r="CO6" t="str">
            <v>NWC-01</v>
          </cell>
          <cell r="CP6" t="str">
            <v>APS2-03</v>
          </cell>
          <cell r="CQ6" t="str">
            <v>JGS-03</v>
          </cell>
          <cell r="CR6" t="str">
            <v>MC3</v>
          </cell>
          <cell r="CS6" t="str">
            <v>SJO-03</v>
          </cell>
          <cell r="CT6" t="str">
            <v>CPP1-01</v>
          </cell>
          <cell r="CU6" t="str">
            <v>APU2-1</v>
          </cell>
          <cell r="CV6" t="str">
            <v>JCD-03</v>
          </cell>
          <cell r="CW6" t="str">
            <v>OBR-03</v>
          </cell>
          <cell r="CX6" t="str">
            <v>VIZ-03</v>
          </cell>
          <cell r="CY6" t="str">
            <v>APS1-01</v>
          </cell>
          <cell r="CZ6" t="str">
            <v>BAH-03</v>
          </cell>
          <cell r="DA6" t="str">
            <v>PET-03</v>
          </cell>
          <cell r="DB6" t="str">
            <v>IOR-01</v>
          </cell>
          <cell r="DC6" t="str">
            <v>APU1-03</v>
          </cell>
          <cell r="DD6" t="str">
            <v>CAB1-03</v>
          </cell>
          <cell r="DE6" t="str">
            <v>ALP-03</v>
          </cell>
          <cell r="DG6" t="str">
            <v>NWC-03</v>
          </cell>
          <cell r="DH6" t="str">
            <v>LRV-01</v>
          </cell>
          <cell r="DI6" t="str">
            <v>APS1-03</v>
          </cell>
          <cell r="DJ6" t="str">
            <v>RLA-01</v>
          </cell>
          <cell r="DK6" t="str">
            <v>SAN-03</v>
          </cell>
          <cell r="DL6" t="str">
            <v>SNV-03</v>
          </cell>
          <cell r="DO6" t="str">
            <v>IOR-03</v>
          </cell>
        </row>
        <row r="7">
          <cell r="A7" t="str">
            <v>OPERADORA CELULAR</v>
          </cell>
          <cell r="B7" t="str">
            <v>SCTL</v>
          </cell>
          <cell r="C7" t="str">
            <v>SCTL</v>
          </cell>
          <cell r="D7" t="str">
            <v>SCTL</v>
          </cell>
          <cell r="E7" t="str">
            <v>SCTL</v>
          </cell>
          <cell r="F7" t="str">
            <v>SCTL</v>
          </cell>
          <cell r="H7" t="str">
            <v>TIM</v>
          </cell>
          <cell r="I7" t="str">
            <v>SCTL</v>
          </cell>
          <cell r="J7" t="str">
            <v>SCTL</v>
          </cell>
          <cell r="K7" t="str">
            <v>SCTL</v>
          </cell>
          <cell r="L7" t="str">
            <v>SCTL</v>
          </cell>
          <cell r="M7" t="str">
            <v>TIM</v>
          </cell>
          <cell r="N7" t="str">
            <v>TIM</v>
          </cell>
          <cell r="O7" t="str">
            <v>SCTL</v>
          </cell>
          <cell r="P7" t="str">
            <v>SCTL</v>
          </cell>
          <cell r="Q7" t="str">
            <v>SCTL</v>
          </cell>
          <cell r="S7" t="str">
            <v>TIM</v>
          </cell>
          <cell r="T7" t="str">
            <v>TIM</v>
          </cell>
          <cell r="U7" t="str">
            <v>TIM</v>
          </cell>
          <cell r="V7" t="str">
            <v>SCTL</v>
          </cell>
          <cell r="X7" t="str">
            <v>SCTL</v>
          </cell>
          <cell r="Y7" t="str">
            <v>SCTL</v>
          </cell>
          <cell r="Z7" t="str">
            <v>SCTL</v>
          </cell>
          <cell r="AA7" t="str">
            <v>TIM</v>
          </cell>
          <cell r="AB7" t="str">
            <v>SCTL</v>
          </cell>
          <cell r="AD7" t="str">
            <v>SCTL</v>
          </cell>
          <cell r="AE7" t="str">
            <v>TIM</v>
          </cell>
          <cell r="AF7" t="str">
            <v>TIM</v>
          </cell>
          <cell r="AG7" t="str">
            <v>TIM</v>
          </cell>
          <cell r="AH7" t="str">
            <v>SCTL</v>
          </cell>
          <cell r="AI7" t="str">
            <v>SCTL</v>
          </cell>
          <cell r="AJ7" t="str">
            <v>SCTL</v>
          </cell>
          <cell r="AK7" t="str">
            <v>SCTL</v>
          </cell>
          <cell r="AL7" t="str">
            <v>SCTL</v>
          </cell>
          <cell r="AN7" t="str">
            <v>SCTL</v>
          </cell>
          <cell r="AO7" t="str">
            <v>SCTL</v>
          </cell>
          <cell r="AP7" t="str">
            <v>SCTL</v>
          </cell>
          <cell r="AQ7" t="str">
            <v>TIM</v>
          </cell>
          <cell r="AS7" t="str">
            <v>SCTL</v>
          </cell>
          <cell r="AT7" t="str">
            <v>SCTL</v>
          </cell>
          <cell r="AU7" t="str">
            <v>SCTL</v>
          </cell>
          <cell r="AW7" t="str">
            <v>TIM</v>
          </cell>
          <cell r="AY7" t="str">
            <v>SCTL</v>
          </cell>
          <cell r="AZ7" t="str">
            <v>SCTL</v>
          </cell>
          <cell r="BA7" t="str">
            <v>SCTL</v>
          </cell>
          <cell r="BB7" t="str">
            <v>SCTL</v>
          </cell>
          <cell r="BC7" t="str">
            <v>SCTL</v>
          </cell>
          <cell r="BD7" t="str">
            <v>TIM</v>
          </cell>
          <cell r="BE7" t="str">
            <v>SCTL</v>
          </cell>
          <cell r="BF7" t="str">
            <v>SCTL</v>
          </cell>
          <cell r="BG7" t="str">
            <v>TIM</v>
          </cell>
          <cell r="BH7" t="str">
            <v>TIM</v>
          </cell>
          <cell r="BI7" t="str">
            <v>TIM</v>
          </cell>
          <cell r="BJ7" t="str">
            <v>SCTL</v>
          </cell>
          <cell r="BK7" t="str">
            <v>SCTL</v>
          </cell>
          <cell r="BL7" t="str">
            <v>SCTL</v>
          </cell>
          <cell r="BM7" t="str">
            <v>SCTL</v>
          </cell>
          <cell r="BN7" t="str">
            <v>SCTL</v>
          </cell>
          <cell r="BO7" t="str">
            <v>SCTL</v>
          </cell>
          <cell r="BP7" t="str">
            <v>SCTL</v>
          </cell>
          <cell r="BR7" t="str">
            <v>TIM</v>
          </cell>
          <cell r="BT7" t="str">
            <v>TIM</v>
          </cell>
          <cell r="BU7" t="str">
            <v>SCTL</v>
          </cell>
          <cell r="BV7" t="str">
            <v>SCTL</v>
          </cell>
          <cell r="BX7" t="str">
            <v>SCTL</v>
          </cell>
          <cell r="BY7" t="str">
            <v>TIM</v>
          </cell>
          <cell r="BZ7" t="str">
            <v>SCTL</v>
          </cell>
          <cell r="CA7" t="str">
            <v>SCTL</v>
          </cell>
          <cell r="CE7" t="str">
            <v>SCTL</v>
          </cell>
          <cell r="CF7" t="str">
            <v>SCTL</v>
          </cell>
          <cell r="CG7" t="str">
            <v>SCTL</v>
          </cell>
          <cell r="CH7" t="str">
            <v>TIM</v>
          </cell>
          <cell r="CK7" t="str">
            <v>SCTL</v>
          </cell>
          <cell r="CL7" t="str">
            <v>SCTL</v>
          </cell>
          <cell r="CM7" t="str">
            <v>SCTL</v>
          </cell>
          <cell r="CN7" t="str">
            <v>SCTL</v>
          </cell>
          <cell r="CP7" t="str">
            <v>TIM</v>
          </cell>
          <cell r="CQ7" t="str">
            <v>SCTL</v>
          </cell>
          <cell r="CR7" t="str">
            <v>SCTL</v>
          </cell>
          <cell r="CS7" t="str">
            <v>SCTL</v>
          </cell>
          <cell r="CT7" t="str">
            <v>TIM</v>
          </cell>
          <cell r="CU7" t="str">
            <v>TIM</v>
          </cell>
          <cell r="CV7" t="str">
            <v>SCTL</v>
          </cell>
          <cell r="CW7" t="str">
            <v>SCTL</v>
          </cell>
          <cell r="CX7" t="str">
            <v>SCTL</v>
          </cell>
          <cell r="CY7" t="str">
            <v>TIM</v>
          </cell>
          <cell r="CZ7" t="str">
            <v>SCTL</v>
          </cell>
          <cell r="DA7" t="str">
            <v>SCTL</v>
          </cell>
          <cell r="DB7" t="str">
            <v>TIM</v>
          </cell>
          <cell r="DC7" t="str">
            <v>TIM</v>
          </cell>
          <cell r="DD7" t="str">
            <v>TIM</v>
          </cell>
          <cell r="DE7" t="str">
            <v>SCTL</v>
          </cell>
          <cell r="DG7" t="str">
            <v>SCTL</v>
          </cell>
          <cell r="DH7" t="str">
            <v>SCTL</v>
          </cell>
          <cell r="DI7" t="str">
            <v>TIM</v>
          </cell>
          <cell r="DJ7" t="str">
            <v>TIM</v>
          </cell>
          <cell r="DK7" t="str">
            <v>SCTL</v>
          </cell>
          <cell r="DL7" t="str">
            <v>SCTL</v>
          </cell>
          <cell r="DO7" t="str">
            <v>TIM</v>
          </cell>
        </row>
        <row r="8">
          <cell r="A8" t="str">
            <v>TIPO DE ERB ERICSSON</v>
          </cell>
          <cell r="B8" t="str">
            <v>884m</v>
          </cell>
          <cell r="C8" t="str">
            <v>882M</v>
          </cell>
          <cell r="D8" t="str">
            <v>882M</v>
          </cell>
          <cell r="E8" t="str">
            <v>884m</v>
          </cell>
          <cell r="F8" t="str">
            <v>882M</v>
          </cell>
          <cell r="H8" t="str">
            <v>884M</v>
          </cell>
          <cell r="I8" t="str">
            <v>882M</v>
          </cell>
          <cell r="J8" t="str">
            <v>882M</v>
          </cell>
          <cell r="K8" t="str">
            <v>882M</v>
          </cell>
          <cell r="L8" t="str">
            <v>884C</v>
          </cell>
          <cell r="M8" t="str">
            <v>884M</v>
          </cell>
          <cell r="N8" t="str">
            <v>884M</v>
          </cell>
          <cell r="O8" t="str">
            <v>882M</v>
          </cell>
          <cell r="P8" t="str">
            <v>884m</v>
          </cell>
          <cell r="Q8" t="str">
            <v>882M</v>
          </cell>
          <cell r="S8" t="str">
            <v>884M</v>
          </cell>
          <cell r="T8" t="str">
            <v>884M</v>
          </cell>
          <cell r="U8" t="str">
            <v>884M</v>
          </cell>
          <cell r="V8" t="str">
            <v>882M</v>
          </cell>
          <cell r="X8" t="str">
            <v>882M</v>
          </cell>
          <cell r="Y8" t="str">
            <v>882M</v>
          </cell>
          <cell r="Z8" t="str">
            <v>882M</v>
          </cell>
          <cell r="AA8" t="str">
            <v>884M</v>
          </cell>
          <cell r="AB8" t="str">
            <v>882M</v>
          </cell>
          <cell r="AD8" t="str">
            <v>882M</v>
          </cell>
          <cell r="AE8" t="str">
            <v>884M</v>
          </cell>
          <cell r="AF8" t="str">
            <v>884M</v>
          </cell>
          <cell r="AG8" t="str">
            <v>884M</v>
          </cell>
          <cell r="AH8" t="str">
            <v>882M</v>
          </cell>
          <cell r="AI8" t="str">
            <v>884m</v>
          </cell>
          <cell r="AJ8" t="str">
            <v>882M</v>
          </cell>
          <cell r="AK8" t="str">
            <v>882M</v>
          </cell>
          <cell r="AL8" t="str">
            <v>882M</v>
          </cell>
          <cell r="AN8" t="str">
            <v>882M</v>
          </cell>
          <cell r="AO8" t="str">
            <v>882M</v>
          </cell>
          <cell r="AP8" t="str">
            <v>884m</v>
          </cell>
          <cell r="AQ8" t="str">
            <v>884M</v>
          </cell>
          <cell r="AS8" t="str">
            <v>884m</v>
          </cell>
          <cell r="AT8" t="str">
            <v>882M</v>
          </cell>
          <cell r="AU8" t="str">
            <v>882M</v>
          </cell>
          <cell r="AW8" t="str">
            <v>884M</v>
          </cell>
          <cell r="AY8" t="str">
            <v>882M</v>
          </cell>
          <cell r="AZ8" t="str">
            <v>882M</v>
          </cell>
          <cell r="BA8" t="str">
            <v>884m</v>
          </cell>
          <cell r="BB8" t="str">
            <v>882M</v>
          </cell>
          <cell r="BC8" t="str">
            <v>882M</v>
          </cell>
          <cell r="BD8" t="str">
            <v>884M</v>
          </cell>
          <cell r="BE8" t="str">
            <v>882M</v>
          </cell>
          <cell r="BF8" t="str">
            <v>882M</v>
          </cell>
          <cell r="BG8" t="str">
            <v>884M</v>
          </cell>
          <cell r="BH8" t="str">
            <v>884M</v>
          </cell>
          <cell r="BI8" t="str">
            <v>884M</v>
          </cell>
          <cell r="BJ8" t="str">
            <v>882M</v>
          </cell>
          <cell r="BK8" t="str">
            <v>882M</v>
          </cell>
          <cell r="BL8" t="str">
            <v>882M</v>
          </cell>
          <cell r="BM8" t="str">
            <v>882M</v>
          </cell>
          <cell r="BN8" t="str">
            <v>882M</v>
          </cell>
          <cell r="BO8" t="str">
            <v>882M</v>
          </cell>
          <cell r="BP8" t="str">
            <v>882M</v>
          </cell>
          <cell r="BR8" t="str">
            <v>884M</v>
          </cell>
          <cell r="BT8" t="str">
            <v>884M</v>
          </cell>
          <cell r="BU8" t="str">
            <v>882M</v>
          </cell>
          <cell r="BV8" t="str">
            <v>882M</v>
          </cell>
          <cell r="BX8" t="str">
            <v>882M</v>
          </cell>
          <cell r="BY8" t="str">
            <v>884M</v>
          </cell>
          <cell r="BZ8" t="str">
            <v>882M</v>
          </cell>
          <cell r="CA8" t="str">
            <v>882M</v>
          </cell>
          <cell r="CE8" t="str">
            <v>884m</v>
          </cell>
          <cell r="CF8" t="str">
            <v>882M</v>
          </cell>
          <cell r="CG8" t="str">
            <v>882M</v>
          </cell>
          <cell r="CH8" t="str">
            <v>884M</v>
          </cell>
          <cell r="CK8" t="str">
            <v>882M</v>
          </cell>
          <cell r="CL8" t="str">
            <v>884m</v>
          </cell>
          <cell r="CM8" t="str">
            <v>882M</v>
          </cell>
          <cell r="CN8" t="str">
            <v>882M</v>
          </cell>
          <cell r="CP8" t="str">
            <v>884M</v>
          </cell>
          <cell r="CQ8" t="str">
            <v>882M</v>
          </cell>
          <cell r="CR8" t="str">
            <v>884m</v>
          </cell>
          <cell r="CS8" t="str">
            <v>882M</v>
          </cell>
          <cell r="CT8" t="str">
            <v>884M</v>
          </cell>
          <cell r="CU8" t="str">
            <v>884M</v>
          </cell>
          <cell r="CV8" t="str">
            <v>882M</v>
          </cell>
          <cell r="CW8" t="str">
            <v>882M</v>
          </cell>
          <cell r="CX8" t="str">
            <v>882M</v>
          </cell>
          <cell r="CY8" t="str">
            <v>884M</v>
          </cell>
          <cell r="CZ8" t="str">
            <v>882M</v>
          </cell>
          <cell r="DA8" t="str">
            <v>882M</v>
          </cell>
          <cell r="DB8" t="str">
            <v>884M</v>
          </cell>
          <cell r="DC8" t="str">
            <v>884M</v>
          </cell>
          <cell r="DD8" t="str">
            <v>884M</v>
          </cell>
          <cell r="DE8" t="str">
            <v>882M</v>
          </cell>
          <cell r="DG8" t="str">
            <v>882M</v>
          </cell>
          <cell r="DH8" t="str">
            <v>882M</v>
          </cell>
          <cell r="DI8" t="str">
            <v>884M</v>
          </cell>
          <cell r="DJ8" t="str">
            <v>884M</v>
          </cell>
          <cell r="DK8" t="str">
            <v>882M</v>
          </cell>
          <cell r="DL8" t="str">
            <v>882M</v>
          </cell>
          <cell r="DO8" t="str">
            <v>884M</v>
          </cell>
        </row>
        <row r="9">
          <cell r="A9" t="str">
            <v>TOT.CAN.TRÁF. ANA. + DIG.</v>
          </cell>
          <cell r="B9" t="str">
            <v>11 + 11</v>
          </cell>
          <cell r="C9" t="str">
            <v>9 + 5</v>
          </cell>
          <cell r="D9" t="str">
            <v>11 + --</v>
          </cell>
          <cell r="E9" t="str">
            <v>8 + 20</v>
          </cell>
          <cell r="F9" t="str">
            <v>11 + 11</v>
          </cell>
          <cell r="G9" t="str">
            <v xml:space="preserve">0 + </v>
          </cell>
          <cell r="H9" t="str">
            <v>6 + 8</v>
          </cell>
          <cell r="I9" t="str">
            <v>7 + 8</v>
          </cell>
          <cell r="J9" t="str">
            <v>11 + 17</v>
          </cell>
          <cell r="K9" t="str">
            <v>9 + 5</v>
          </cell>
          <cell r="L9" t="str">
            <v>4 + 8</v>
          </cell>
          <cell r="M9" t="str">
            <v>13 + 8</v>
          </cell>
          <cell r="N9" t="str">
            <v>15 + 8</v>
          </cell>
          <cell r="O9" t="str">
            <v>11 + 11</v>
          </cell>
          <cell r="P9" t="str">
            <v>11 + 11</v>
          </cell>
          <cell r="Q9" t="str">
            <v>11 + 8</v>
          </cell>
          <cell r="R9" t="str">
            <v>0 + --</v>
          </cell>
          <cell r="S9" t="str">
            <v>6 + 8</v>
          </cell>
          <cell r="T9" t="str">
            <v>10 + 8</v>
          </cell>
          <cell r="U9" t="str">
            <v>16 + 8</v>
          </cell>
          <cell r="V9" t="str">
            <v>11 + 14</v>
          </cell>
          <cell r="W9" t="str">
            <v xml:space="preserve">0 + </v>
          </cell>
          <cell r="X9" t="str">
            <v>11 + 11</v>
          </cell>
          <cell r="Y9" t="str">
            <v>4 + 5</v>
          </cell>
          <cell r="Z9" t="str">
            <v>7 + --</v>
          </cell>
          <cell r="AA9" t="str">
            <v>15 + 8</v>
          </cell>
          <cell r="AB9" t="str">
            <v>11 + 8</v>
          </cell>
          <cell r="AC9" t="str">
            <v xml:space="preserve">0 + </v>
          </cell>
          <cell r="AD9" t="str">
            <v>11 + 11</v>
          </cell>
          <cell r="AE9" t="str">
            <v>16 + 8</v>
          </cell>
          <cell r="AF9" t="str">
            <v>15 + 8</v>
          </cell>
          <cell r="AG9" t="str">
            <v>11 + 8</v>
          </cell>
          <cell r="AH9" t="str">
            <v>5 + 2</v>
          </cell>
          <cell r="AI9" t="str">
            <v>8 + 20</v>
          </cell>
          <cell r="AJ9" t="str">
            <v>12 + 20</v>
          </cell>
          <cell r="AK9" t="str">
            <v>13 + --</v>
          </cell>
          <cell r="AL9" t="str">
            <v>11 + 8</v>
          </cell>
          <cell r="AM9" t="str">
            <v xml:space="preserve">0 + </v>
          </cell>
          <cell r="AN9" t="str">
            <v>4 + 5</v>
          </cell>
          <cell r="AO9" t="str">
            <v>11 + 11</v>
          </cell>
          <cell r="AP9" t="str">
            <v>9 + 17</v>
          </cell>
          <cell r="AQ9" t="str">
            <v>13 + 8</v>
          </cell>
          <cell r="AR9" t="str">
            <v xml:space="preserve">0 + </v>
          </cell>
          <cell r="AS9" t="str">
            <v>9 + 17</v>
          </cell>
          <cell r="AT9" t="str">
            <v>11 + 11</v>
          </cell>
          <cell r="AU9" t="str">
            <v>11 + 8</v>
          </cell>
          <cell r="AV9" t="str">
            <v xml:space="preserve">0 + </v>
          </cell>
          <cell r="AW9" t="str">
            <v>4 + 8</v>
          </cell>
          <cell r="AX9" t="str">
            <v xml:space="preserve">0 + </v>
          </cell>
          <cell r="AY9" t="str">
            <v>7 + 5</v>
          </cell>
          <cell r="AZ9" t="str">
            <v>17 + --</v>
          </cell>
          <cell r="BA9" t="str">
            <v>4 + 8</v>
          </cell>
          <cell r="BB9" t="str">
            <v>11 + 17</v>
          </cell>
          <cell r="BC9" t="str">
            <v>11 + 14</v>
          </cell>
          <cell r="BD9" t="str">
            <v>15 + 8</v>
          </cell>
          <cell r="BE9" t="str">
            <v>13 + 17</v>
          </cell>
          <cell r="BF9" t="str">
            <v>11 + 11</v>
          </cell>
          <cell r="BG9" t="str">
            <v>13 + 8</v>
          </cell>
          <cell r="BH9" t="str">
            <v>7 + 8</v>
          </cell>
          <cell r="BI9" t="str">
            <v>16 + 8</v>
          </cell>
          <cell r="BJ9" t="str">
            <v>11 + 11</v>
          </cell>
          <cell r="BK9" t="str">
            <v>11 + 5</v>
          </cell>
          <cell r="BL9" t="str">
            <v>11 + 11</v>
          </cell>
          <cell r="BM9" t="str">
            <v>11 + 5</v>
          </cell>
          <cell r="BN9" t="str">
            <v>11 + 5</v>
          </cell>
          <cell r="BO9" t="str">
            <v>11 + 8</v>
          </cell>
          <cell r="BP9" t="str">
            <v>11 + 8</v>
          </cell>
          <cell r="BQ9" t="str">
            <v>11 + 11</v>
          </cell>
          <cell r="BR9" t="str">
            <v>15 + 8</v>
          </cell>
          <cell r="BS9" t="str">
            <v xml:space="preserve">0 + </v>
          </cell>
          <cell r="BT9" t="str">
            <v>15 + 8</v>
          </cell>
          <cell r="BU9" t="str">
            <v>8 + 8</v>
          </cell>
          <cell r="BV9" t="str">
            <v>12 + 20</v>
          </cell>
          <cell r="BW9" t="str">
            <v>11 + 11</v>
          </cell>
          <cell r="BX9" t="str">
            <v>11 + 11</v>
          </cell>
          <cell r="BY9" t="str">
            <v>16 + 8</v>
          </cell>
          <cell r="BZ9" t="str">
            <v>11 + 11</v>
          </cell>
          <cell r="CA9" t="str">
            <v>11 + 17</v>
          </cell>
          <cell r="CB9" t="str">
            <v xml:space="preserve">0 + </v>
          </cell>
          <cell r="CC9" t="str">
            <v xml:space="preserve">0 + </v>
          </cell>
          <cell r="CD9" t="str">
            <v xml:space="preserve">0 + </v>
          </cell>
          <cell r="CE9" t="str">
            <v>11 + 11</v>
          </cell>
          <cell r="CF9" t="str">
            <v>11 + 8</v>
          </cell>
          <cell r="CG9" t="str">
            <v>5 + 5</v>
          </cell>
          <cell r="CH9" t="str">
            <v>5 + 8</v>
          </cell>
          <cell r="CI9" t="str">
            <v xml:space="preserve">0 + </v>
          </cell>
          <cell r="CJ9" t="str">
            <v xml:space="preserve">0 + </v>
          </cell>
          <cell r="CK9" t="str">
            <v>11 + 11</v>
          </cell>
          <cell r="CL9" t="str">
            <v>4 + 8</v>
          </cell>
          <cell r="CM9" t="str">
            <v>11 + 17</v>
          </cell>
          <cell r="CN9" t="str">
            <v>11 + 5</v>
          </cell>
          <cell r="CO9" t="str">
            <v>19 + 11</v>
          </cell>
          <cell r="CP9" t="str">
            <v>15 + 8</v>
          </cell>
          <cell r="CQ9" t="str">
            <v>13 + 17</v>
          </cell>
          <cell r="CR9" t="str">
            <v>4 + 8</v>
          </cell>
          <cell r="CS9" t="str">
            <v>11 + 11</v>
          </cell>
          <cell r="CT9" t="str">
            <v>9 + 8</v>
          </cell>
          <cell r="CU9" t="str">
            <v>16 + 8</v>
          </cell>
          <cell r="CV9" t="str">
            <v>11 + 14</v>
          </cell>
          <cell r="CW9" t="str">
            <v>11 + 5</v>
          </cell>
          <cell r="CX9" t="str">
            <v>11 + 8</v>
          </cell>
          <cell r="CY9" t="str">
            <v>15 + 8</v>
          </cell>
          <cell r="CZ9" t="str">
            <v>11 + 11</v>
          </cell>
          <cell r="DA9" t="str">
            <v>11 + 5</v>
          </cell>
          <cell r="DB9" t="str">
            <v>11 + 8</v>
          </cell>
          <cell r="DC9" t="str">
            <v>15 + 8</v>
          </cell>
          <cell r="DD9" t="str">
            <v>15 + 8</v>
          </cell>
          <cell r="DE9" t="str">
            <v>8 + 8</v>
          </cell>
          <cell r="DF9" t="str">
            <v xml:space="preserve">0 + </v>
          </cell>
          <cell r="DG9" t="str">
            <v>11 + 20</v>
          </cell>
          <cell r="DH9" t="str">
            <v>17 + --</v>
          </cell>
          <cell r="DI9" t="str">
            <v>15 + 8</v>
          </cell>
          <cell r="DJ9" t="str">
            <v>10 + 8</v>
          </cell>
          <cell r="DK9" t="str">
            <v>7 + 5</v>
          </cell>
          <cell r="DL9" t="str">
            <v>10 + 17</v>
          </cell>
          <cell r="DM9" t="str">
            <v xml:space="preserve">0 + </v>
          </cell>
          <cell r="DN9" t="str">
            <v xml:space="preserve">0 + </v>
          </cell>
          <cell r="DO9" t="str">
            <v>11 + 8</v>
          </cell>
        </row>
        <row r="10">
          <cell r="A10" t="str">
            <v>TOT.CV.ANA.1</v>
          </cell>
          <cell r="B10">
            <v>11</v>
          </cell>
          <cell r="C10">
            <v>9</v>
          </cell>
          <cell r="D10">
            <v>11</v>
          </cell>
          <cell r="E10">
            <v>8</v>
          </cell>
          <cell r="F10">
            <v>11</v>
          </cell>
          <cell r="H10">
            <v>6</v>
          </cell>
          <cell r="I10">
            <v>7</v>
          </cell>
          <cell r="J10">
            <v>11</v>
          </cell>
          <cell r="K10">
            <v>9</v>
          </cell>
          <cell r="L10">
            <v>4</v>
          </cell>
          <cell r="M10">
            <v>13</v>
          </cell>
          <cell r="N10">
            <v>15</v>
          </cell>
          <cell r="O10">
            <v>11</v>
          </cell>
          <cell r="P10">
            <v>11</v>
          </cell>
          <cell r="Q10">
            <v>11</v>
          </cell>
          <cell r="S10">
            <v>6</v>
          </cell>
          <cell r="T10">
            <v>10</v>
          </cell>
          <cell r="U10">
            <v>16</v>
          </cell>
          <cell r="V10">
            <v>11</v>
          </cell>
          <cell r="X10">
            <v>11</v>
          </cell>
          <cell r="Y10">
            <v>4</v>
          </cell>
          <cell r="Z10">
            <v>7</v>
          </cell>
          <cell r="AA10">
            <v>15</v>
          </cell>
          <cell r="AB10">
            <v>11</v>
          </cell>
          <cell r="AD10">
            <v>11</v>
          </cell>
          <cell r="AE10">
            <v>16</v>
          </cell>
          <cell r="AF10">
            <v>15</v>
          </cell>
          <cell r="AG10">
            <v>11</v>
          </cell>
          <cell r="AH10">
            <v>5</v>
          </cell>
          <cell r="AI10">
            <v>8</v>
          </cell>
          <cell r="AJ10">
            <v>12</v>
          </cell>
          <cell r="AK10">
            <v>13</v>
          </cell>
          <cell r="AL10">
            <v>11</v>
          </cell>
          <cell r="AN10">
            <v>4</v>
          </cell>
          <cell r="AO10">
            <v>11</v>
          </cell>
          <cell r="AP10">
            <v>9</v>
          </cell>
          <cell r="AQ10">
            <v>13</v>
          </cell>
          <cell r="AS10">
            <v>9</v>
          </cell>
          <cell r="AT10">
            <v>11</v>
          </cell>
          <cell r="AU10">
            <v>11</v>
          </cell>
          <cell r="AW10">
            <v>4</v>
          </cell>
          <cell r="AY10">
            <v>7</v>
          </cell>
          <cell r="AZ10">
            <v>15</v>
          </cell>
          <cell r="BA10">
            <v>4</v>
          </cell>
          <cell r="BB10">
            <v>11</v>
          </cell>
          <cell r="BC10">
            <v>11</v>
          </cell>
          <cell r="BD10">
            <v>15</v>
          </cell>
          <cell r="BE10">
            <v>13</v>
          </cell>
          <cell r="BF10">
            <v>11</v>
          </cell>
          <cell r="BG10">
            <v>13</v>
          </cell>
          <cell r="BH10">
            <v>7</v>
          </cell>
          <cell r="BI10">
            <v>16</v>
          </cell>
          <cell r="BJ10">
            <v>11</v>
          </cell>
          <cell r="BK10">
            <v>11</v>
          </cell>
          <cell r="BL10">
            <v>11</v>
          </cell>
          <cell r="BM10">
            <v>11</v>
          </cell>
          <cell r="BN10">
            <v>11</v>
          </cell>
          <cell r="BO10">
            <v>11</v>
          </cell>
          <cell r="BP10">
            <v>11</v>
          </cell>
          <cell r="BQ10">
            <v>11</v>
          </cell>
          <cell r="BR10">
            <v>15</v>
          </cell>
          <cell r="BT10">
            <v>15</v>
          </cell>
          <cell r="BU10">
            <v>8</v>
          </cell>
          <cell r="BV10">
            <v>12</v>
          </cell>
          <cell r="BW10">
            <v>11</v>
          </cell>
          <cell r="BX10">
            <v>11</v>
          </cell>
          <cell r="BY10">
            <v>16</v>
          </cell>
          <cell r="BZ10">
            <v>11</v>
          </cell>
          <cell r="CA10">
            <v>11</v>
          </cell>
          <cell r="CE10">
            <v>11</v>
          </cell>
          <cell r="CF10">
            <v>11</v>
          </cell>
          <cell r="CG10">
            <v>5</v>
          </cell>
          <cell r="CH10">
            <v>5</v>
          </cell>
          <cell r="CK10">
            <v>11</v>
          </cell>
          <cell r="CL10">
            <v>4</v>
          </cell>
          <cell r="CM10">
            <v>11</v>
          </cell>
          <cell r="CN10">
            <v>11</v>
          </cell>
          <cell r="CO10">
            <v>4</v>
          </cell>
          <cell r="CP10">
            <v>15</v>
          </cell>
          <cell r="CQ10">
            <v>13</v>
          </cell>
          <cell r="CR10">
            <v>4</v>
          </cell>
          <cell r="CS10">
            <v>11</v>
          </cell>
          <cell r="CT10">
            <v>9</v>
          </cell>
          <cell r="CU10">
            <v>16</v>
          </cell>
          <cell r="CV10">
            <v>11</v>
          </cell>
          <cell r="CW10">
            <v>11</v>
          </cell>
          <cell r="CX10">
            <v>11</v>
          </cell>
          <cell r="CY10">
            <v>15</v>
          </cell>
          <cell r="CZ10">
            <v>11</v>
          </cell>
          <cell r="DA10">
            <v>11</v>
          </cell>
          <cell r="DB10">
            <v>11</v>
          </cell>
          <cell r="DC10">
            <v>15</v>
          </cell>
          <cell r="DD10">
            <v>15</v>
          </cell>
          <cell r="DE10">
            <v>8</v>
          </cell>
          <cell r="DG10">
            <v>11</v>
          </cell>
          <cell r="DH10">
            <v>2</v>
          </cell>
          <cell r="DI10">
            <v>15</v>
          </cell>
          <cell r="DJ10">
            <v>10</v>
          </cell>
          <cell r="DK10">
            <v>7</v>
          </cell>
          <cell r="DL10">
            <v>10</v>
          </cell>
          <cell r="DO10">
            <v>11</v>
          </cell>
        </row>
        <row r="11">
          <cell r="A11" t="str">
            <v>DCC</v>
          </cell>
          <cell r="B11">
            <v>2</v>
          </cell>
          <cell r="C11">
            <v>3</v>
          </cell>
          <cell r="D11">
            <v>1</v>
          </cell>
          <cell r="E11">
            <v>1</v>
          </cell>
          <cell r="F11">
            <v>2</v>
          </cell>
          <cell r="H11">
            <v>1</v>
          </cell>
          <cell r="I11">
            <v>3</v>
          </cell>
          <cell r="J11">
            <v>2</v>
          </cell>
          <cell r="K11">
            <v>3</v>
          </cell>
          <cell r="L11">
            <v>0</v>
          </cell>
          <cell r="M11">
            <v>2</v>
          </cell>
          <cell r="N11">
            <v>2</v>
          </cell>
          <cell r="O11">
            <v>2</v>
          </cell>
          <cell r="P11">
            <v>0</v>
          </cell>
          <cell r="Q11">
            <v>1</v>
          </cell>
          <cell r="S11">
            <v>0</v>
          </cell>
          <cell r="T11">
            <v>3</v>
          </cell>
          <cell r="U11">
            <v>1</v>
          </cell>
          <cell r="V11">
            <v>2</v>
          </cell>
          <cell r="X11">
            <v>1</v>
          </cell>
          <cell r="Y11">
            <v>3</v>
          </cell>
          <cell r="Z11">
            <v>0</v>
          </cell>
          <cell r="AA11">
            <v>1</v>
          </cell>
          <cell r="AB11">
            <v>2</v>
          </cell>
          <cell r="AD11">
            <v>1</v>
          </cell>
          <cell r="AE11">
            <v>0</v>
          </cell>
          <cell r="AF11">
            <v>1</v>
          </cell>
          <cell r="AG11">
            <v>3</v>
          </cell>
          <cell r="AH11">
            <v>3</v>
          </cell>
          <cell r="AI11">
            <v>3</v>
          </cell>
          <cell r="AJ11">
            <v>2</v>
          </cell>
          <cell r="AK11">
            <v>1</v>
          </cell>
          <cell r="AL11">
            <v>0</v>
          </cell>
          <cell r="AN11">
            <v>3</v>
          </cell>
          <cell r="AO11">
            <v>1</v>
          </cell>
          <cell r="AP11">
            <v>2</v>
          </cell>
          <cell r="AQ11">
            <v>2</v>
          </cell>
          <cell r="AS11">
            <v>1</v>
          </cell>
          <cell r="AT11">
            <v>3</v>
          </cell>
          <cell r="AU11">
            <v>2</v>
          </cell>
          <cell r="AW11">
            <v>2</v>
          </cell>
          <cell r="AY11">
            <v>3</v>
          </cell>
          <cell r="AZ11">
            <v>0</v>
          </cell>
          <cell r="BA11">
            <v>1</v>
          </cell>
          <cell r="BB11">
            <v>2</v>
          </cell>
          <cell r="BC11">
            <v>1</v>
          </cell>
          <cell r="BD11">
            <v>2</v>
          </cell>
          <cell r="BE11">
            <v>2</v>
          </cell>
          <cell r="BF11">
            <v>1</v>
          </cell>
          <cell r="BG11">
            <v>2</v>
          </cell>
          <cell r="BH11">
            <v>0</v>
          </cell>
          <cell r="BI11">
            <v>1</v>
          </cell>
          <cell r="BJ11">
            <v>2</v>
          </cell>
          <cell r="BK11">
            <v>1</v>
          </cell>
          <cell r="BL11">
            <v>0</v>
          </cell>
          <cell r="BM11">
            <v>0</v>
          </cell>
          <cell r="BN11">
            <v>3</v>
          </cell>
          <cell r="BO11">
            <v>2</v>
          </cell>
          <cell r="BP11">
            <v>1</v>
          </cell>
          <cell r="BQ11">
            <v>1</v>
          </cell>
          <cell r="BR11">
            <v>0</v>
          </cell>
          <cell r="BT11">
            <v>1</v>
          </cell>
          <cell r="BU11">
            <v>1</v>
          </cell>
          <cell r="BV11">
            <v>2</v>
          </cell>
          <cell r="BW11">
            <v>2</v>
          </cell>
          <cell r="BX11">
            <v>0</v>
          </cell>
          <cell r="BY11">
            <v>3</v>
          </cell>
          <cell r="BZ11">
            <v>3</v>
          </cell>
          <cell r="CA11">
            <v>1</v>
          </cell>
          <cell r="CE11">
            <v>1</v>
          </cell>
          <cell r="CF11">
            <v>3</v>
          </cell>
          <cell r="CG11">
            <v>2</v>
          </cell>
          <cell r="CH11">
            <v>1</v>
          </cell>
          <cell r="CK11">
            <v>3</v>
          </cell>
          <cell r="CL11">
            <v>0</v>
          </cell>
          <cell r="CM11">
            <v>2</v>
          </cell>
          <cell r="CN11">
            <v>3</v>
          </cell>
          <cell r="CO11">
            <v>2</v>
          </cell>
          <cell r="CP11">
            <v>2</v>
          </cell>
          <cell r="CQ11">
            <v>2</v>
          </cell>
          <cell r="CR11">
            <v>0</v>
          </cell>
          <cell r="CS11">
            <v>1</v>
          </cell>
          <cell r="CT11">
            <v>0</v>
          </cell>
          <cell r="CU11">
            <v>1</v>
          </cell>
          <cell r="CV11">
            <v>2</v>
          </cell>
          <cell r="CW11">
            <v>1</v>
          </cell>
          <cell r="CX11">
            <v>3</v>
          </cell>
          <cell r="CY11">
            <v>1</v>
          </cell>
          <cell r="CZ11">
            <v>2</v>
          </cell>
          <cell r="DA11">
            <v>1</v>
          </cell>
          <cell r="DB11">
            <v>3</v>
          </cell>
          <cell r="DC11">
            <v>0</v>
          </cell>
          <cell r="DD11">
            <v>1</v>
          </cell>
          <cell r="DE11">
            <v>1</v>
          </cell>
          <cell r="DG11">
            <v>2</v>
          </cell>
          <cell r="DH11" t="str">
            <v>--</v>
          </cell>
          <cell r="DI11">
            <v>1</v>
          </cell>
          <cell r="DJ11">
            <v>3</v>
          </cell>
          <cell r="DK11">
            <v>0</v>
          </cell>
          <cell r="DL11">
            <v>1</v>
          </cell>
          <cell r="DO11">
            <v>3</v>
          </cell>
        </row>
        <row r="12">
          <cell r="A12" t="str">
            <v>SCOL (SD-x)</v>
          </cell>
          <cell r="B12" t="str">
            <v>--</v>
          </cell>
          <cell r="C12">
            <v>1</v>
          </cell>
          <cell r="D12">
            <v>0</v>
          </cell>
          <cell r="E12">
            <v>2</v>
          </cell>
          <cell r="F12">
            <v>0</v>
          </cell>
          <cell r="H12">
            <v>5</v>
          </cell>
          <cell r="I12">
            <v>0</v>
          </cell>
          <cell r="J12">
            <v>0</v>
          </cell>
          <cell r="K12">
            <v>1</v>
          </cell>
          <cell r="L12" t="str">
            <v>--</v>
          </cell>
          <cell r="M12" t="str">
            <v>--</v>
          </cell>
          <cell r="N12">
            <v>4</v>
          </cell>
          <cell r="O12">
            <v>0</v>
          </cell>
          <cell r="P12" t="str">
            <v>--</v>
          </cell>
          <cell r="Q12">
            <v>1</v>
          </cell>
          <cell r="S12">
            <v>11</v>
          </cell>
          <cell r="T12">
            <v>9</v>
          </cell>
          <cell r="U12" t="str">
            <v>--</v>
          </cell>
          <cell r="V12">
            <v>0</v>
          </cell>
          <cell r="X12">
            <v>0</v>
          </cell>
          <cell r="Y12" t="str">
            <v>--</v>
          </cell>
          <cell r="Z12" t="str">
            <v>--</v>
          </cell>
          <cell r="AA12">
            <v>11</v>
          </cell>
          <cell r="AB12">
            <v>0</v>
          </cell>
          <cell r="AD12">
            <v>0</v>
          </cell>
          <cell r="AE12">
            <v>9</v>
          </cell>
          <cell r="AF12">
            <v>10</v>
          </cell>
          <cell r="AG12">
            <v>13</v>
          </cell>
          <cell r="AH12" t="str">
            <v>--</v>
          </cell>
          <cell r="AI12">
            <v>3</v>
          </cell>
          <cell r="AJ12">
            <v>0</v>
          </cell>
          <cell r="AK12">
            <v>1</v>
          </cell>
          <cell r="AL12" t="str">
            <v>--</v>
          </cell>
          <cell r="AN12" t="str">
            <v>--</v>
          </cell>
          <cell r="AO12">
            <v>0</v>
          </cell>
          <cell r="AP12">
            <v>2</v>
          </cell>
          <cell r="AQ12" t="str">
            <v>--</v>
          </cell>
          <cell r="AS12">
            <v>2</v>
          </cell>
          <cell r="AT12">
            <v>1</v>
          </cell>
          <cell r="AU12">
            <v>0</v>
          </cell>
          <cell r="AW12">
            <v>7</v>
          </cell>
          <cell r="AY12">
            <v>0</v>
          </cell>
          <cell r="AZ12">
            <v>0</v>
          </cell>
          <cell r="BA12" t="str">
            <v>--</v>
          </cell>
          <cell r="BB12">
            <v>0</v>
          </cell>
          <cell r="BC12">
            <v>1</v>
          </cell>
          <cell r="BD12">
            <v>14</v>
          </cell>
          <cell r="BE12">
            <v>0</v>
          </cell>
          <cell r="BF12">
            <v>1</v>
          </cell>
          <cell r="BG12" t="str">
            <v>--</v>
          </cell>
          <cell r="BH12">
            <v>0</v>
          </cell>
          <cell r="BI12" t="str">
            <v>--</v>
          </cell>
          <cell r="BJ12">
            <v>0</v>
          </cell>
          <cell r="BK12">
            <v>0</v>
          </cell>
          <cell r="BL12" t="str">
            <v>--</v>
          </cell>
          <cell r="BM12" t="str">
            <v>--</v>
          </cell>
          <cell r="BN12">
            <v>1</v>
          </cell>
          <cell r="BO12">
            <v>0</v>
          </cell>
          <cell r="BP12">
            <v>0</v>
          </cell>
          <cell r="BQ12">
            <v>2</v>
          </cell>
          <cell r="BR12">
            <v>12</v>
          </cell>
          <cell r="BT12">
            <v>11</v>
          </cell>
          <cell r="BU12" t="str">
            <v>--</v>
          </cell>
          <cell r="BV12">
            <v>0</v>
          </cell>
          <cell r="BW12">
            <v>2</v>
          </cell>
          <cell r="BX12" t="str">
            <v>--</v>
          </cell>
          <cell r="BY12">
            <v>0</v>
          </cell>
          <cell r="BZ12" t="str">
            <v>--</v>
          </cell>
          <cell r="CA12">
            <v>0</v>
          </cell>
          <cell r="CE12" t="str">
            <v>--</v>
          </cell>
          <cell r="CF12">
            <v>1</v>
          </cell>
          <cell r="CG12">
            <v>0</v>
          </cell>
          <cell r="CH12">
            <v>5</v>
          </cell>
          <cell r="CK12">
            <v>0</v>
          </cell>
          <cell r="CL12" t="str">
            <v>--</v>
          </cell>
          <cell r="CM12">
            <v>0</v>
          </cell>
          <cell r="CN12">
            <v>1</v>
          </cell>
          <cell r="CO12">
            <v>0</v>
          </cell>
          <cell r="CP12">
            <v>3</v>
          </cell>
          <cell r="CQ12">
            <v>0</v>
          </cell>
          <cell r="CR12" t="str">
            <v>--</v>
          </cell>
          <cell r="CS12">
            <v>1</v>
          </cell>
          <cell r="CT12">
            <v>8</v>
          </cell>
          <cell r="CU12" t="str">
            <v>--</v>
          </cell>
          <cell r="CV12">
            <v>0</v>
          </cell>
          <cell r="CW12">
            <v>0</v>
          </cell>
          <cell r="CX12" t="str">
            <v>--</v>
          </cell>
          <cell r="CY12">
            <v>5</v>
          </cell>
          <cell r="CZ12">
            <v>0</v>
          </cell>
          <cell r="DA12">
            <v>0</v>
          </cell>
          <cell r="DB12">
            <v>6</v>
          </cell>
          <cell r="DC12">
            <v>12</v>
          </cell>
          <cell r="DD12">
            <v>10</v>
          </cell>
          <cell r="DE12" t="str">
            <v>--</v>
          </cell>
          <cell r="DG12">
            <v>0</v>
          </cell>
          <cell r="DH12" t="str">
            <v>--</v>
          </cell>
          <cell r="DI12">
            <v>1</v>
          </cell>
          <cell r="DJ12">
            <v>3</v>
          </cell>
          <cell r="DK12" t="str">
            <v>--</v>
          </cell>
          <cell r="DL12">
            <v>0</v>
          </cell>
          <cell r="DO12">
            <v>4</v>
          </cell>
        </row>
        <row r="13">
          <cell r="A13" t="str">
            <v>SAT1</v>
          </cell>
          <cell r="B13">
            <v>2</v>
          </cell>
          <cell r="C13">
            <v>0</v>
          </cell>
          <cell r="D13">
            <v>1</v>
          </cell>
          <cell r="E13">
            <v>1</v>
          </cell>
          <cell r="F13">
            <v>2</v>
          </cell>
          <cell r="H13">
            <v>1</v>
          </cell>
          <cell r="I13">
            <v>1</v>
          </cell>
          <cell r="J13">
            <v>2</v>
          </cell>
          <cell r="K13">
            <v>0</v>
          </cell>
          <cell r="L13">
            <v>0</v>
          </cell>
          <cell r="M13">
            <v>2</v>
          </cell>
          <cell r="N13">
            <v>2</v>
          </cell>
          <cell r="O13">
            <v>2</v>
          </cell>
          <cell r="P13">
            <v>0</v>
          </cell>
          <cell r="Q13">
            <v>1</v>
          </cell>
          <cell r="S13">
            <v>0</v>
          </cell>
          <cell r="T13">
            <v>2</v>
          </cell>
          <cell r="U13">
            <v>1</v>
          </cell>
          <cell r="V13">
            <v>2</v>
          </cell>
          <cell r="X13">
            <v>1</v>
          </cell>
          <cell r="Y13">
            <v>0</v>
          </cell>
          <cell r="Z13">
            <v>0</v>
          </cell>
          <cell r="AA13">
            <v>1</v>
          </cell>
          <cell r="AB13">
            <v>2</v>
          </cell>
          <cell r="AD13">
            <v>1</v>
          </cell>
          <cell r="AE13">
            <v>0</v>
          </cell>
          <cell r="AF13">
            <v>1</v>
          </cell>
          <cell r="AG13">
            <v>1</v>
          </cell>
          <cell r="AH13">
            <v>0</v>
          </cell>
          <cell r="AI13">
            <v>0</v>
          </cell>
          <cell r="AJ13">
            <v>2</v>
          </cell>
          <cell r="AK13">
            <v>1</v>
          </cell>
          <cell r="AL13">
            <v>1</v>
          </cell>
          <cell r="AN13">
            <v>0</v>
          </cell>
          <cell r="AO13">
            <v>1</v>
          </cell>
          <cell r="AP13">
            <v>2</v>
          </cell>
          <cell r="AQ13">
            <v>2</v>
          </cell>
          <cell r="AS13">
            <v>1</v>
          </cell>
          <cell r="AT13">
            <v>0</v>
          </cell>
          <cell r="AU13">
            <v>2</v>
          </cell>
          <cell r="AW13">
            <v>1</v>
          </cell>
          <cell r="AY13">
            <v>1</v>
          </cell>
          <cell r="AZ13">
            <v>1</v>
          </cell>
          <cell r="BA13">
            <v>0</v>
          </cell>
          <cell r="BB13">
            <v>2</v>
          </cell>
          <cell r="BC13">
            <v>0</v>
          </cell>
          <cell r="BD13">
            <v>2</v>
          </cell>
          <cell r="BE13">
            <v>2</v>
          </cell>
          <cell r="BF13">
            <v>1</v>
          </cell>
          <cell r="BG13">
            <v>2</v>
          </cell>
          <cell r="BH13">
            <v>0</v>
          </cell>
          <cell r="BI13">
            <v>1</v>
          </cell>
          <cell r="BJ13">
            <v>2</v>
          </cell>
          <cell r="BK13">
            <v>1</v>
          </cell>
          <cell r="BL13">
            <v>1</v>
          </cell>
          <cell r="BM13">
            <v>0</v>
          </cell>
          <cell r="BN13">
            <v>0</v>
          </cell>
          <cell r="BO13">
            <v>2</v>
          </cell>
          <cell r="BP13">
            <v>1</v>
          </cell>
          <cell r="BQ13">
            <v>1</v>
          </cell>
          <cell r="BR13">
            <v>0</v>
          </cell>
          <cell r="BT13">
            <v>1</v>
          </cell>
          <cell r="BU13">
            <v>0</v>
          </cell>
          <cell r="BV13">
            <v>2</v>
          </cell>
          <cell r="BW13">
            <v>2</v>
          </cell>
          <cell r="BX13">
            <v>1</v>
          </cell>
          <cell r="BY13">
            <v>2</v>
          </cell>
          <cell r="BZ13">
            <v>0</v>
          </cell>
          <cell r="CA13">
            <v>1</v>
          </cell>
          <cell r="CE13">
            <v>1</v>
          </cell>
          <cell r="CF13">
            <v>0</v>
          </cell>
          <cell r="CG13">
            <v>2</v>
          </cell>
          <cell r="CH13">
            <v>1</v>
          </cell>
          <cell r="CK13">
            <v>2</v>
          </cell>
          <cell r="CL13">
            <v>0</v>
          </cell>
          <cell r="CM13">
            <v>2</v>
          </cell>
          <cell r="CN13">
            <v>0</v>
          </cell>
          <cell r="CO13">
            <v>0</v>
          </cell>
          <cell r="CP13">
            <v>2</v>
          </cell>
          <cell r="CQ13">
            <v>2</v>
          </cell>
          <cell r="CR13">
            <v>0</v>
          </cell>
          <cell r="CS13">
            <v>1</v>
          </cell>
          <cell r="CT13">
            <v>0</v>
          </cell>
          <cell r="CU13">
            <v>1</v>
          </cell>
          <cell r="CV13">
            <v>2</v>
          </cell>
          <cell r="CW13">
            <v>1</v>
          </cell>
          <cell r="CX13">
            <v>0</v>
          </cell>
          <cell r="CY13">
            <v>1</v>
          </cell>
          <cell r="CZ13">
            <v>2</v>
          </cell>
          <cell r="DA13">
            <v>1</v>
          </cell>
          <cell r="DB13">
            <v>1</v>
          </cell>
          <cell r="DC13">
            <v>0</v>
          </cell>
          <cell r="DD13">
            <v>1</v>
          </cell>
          <cell r="DE13">
            <v>0</v>
          </cell>
          <cell r="DG13">
            <v>2</v>
          </cell>
          <cell r="DH13" t="str">
            <v>--</v>
          </cell>
          <cell r="DI13">
            <v>1</v>
          </cell>
          <cell r="DJ13">
            <v>2</v>
          </cell>
          <cell r="DK13">
            <v>0</v>
          </cell>
          <cell r="DL13">
            <v>1</v>
          </cell>
          <cell r="DO13">
            <v>1</v>
          </cell>
        </row>
        <row r="14">
          <cell r="A14" t="str">
            <v>SAT2</v>
          </cell>
          <cell r="B14" t="str">
            <v>--</v>
          </cell>
          <cell r="C14" t="str">
            <v>--</v>
          </cell>
          <cell r="D14" t="str">
            <v>--</v>
          </cell>
          <cell r="E14" t="str">
            <v>--</v>
          </cell>
          <cell r="F14" t="str">
            <v>--</v>
          </cell>
          <cell r="H14" t="str">
            <v>--</v>
          </cell>
          <cell r="I14" t="str">
            <v>--</v>
          </cell>
          <cell r="J14" t="str">
            <v>--</v>
          </cell>
          <cell r="K14" t="str">
            <v>--</v>
          </cell>
          <cell r="L14" t="str">
            <v>--</v>
          </cell>
          <cell r="M14" t="str">
            <v>--</v>
          </cell>
          <cell r="N14" t="str">
            <v>--</v>
          </cell>
          <cell r="O14" t="str">
            <v>--</v>
          </cell>
          <cell r="P14" t="str">
            <v>--</v>
          </cell>
          <cell r="Q14" t="str">
            <v>--</v>
          </cell>
          <cell r="S14" t="str">
            <v>--</v>
          </cell>
          <cell r="T14" t="str">
            <v>--</v>
          </cell>
          <cell r="U14" t="str">
            <v>--</v>
          </cell>
          <cell r="V14" t="str">
            <v>--</v>
          </cell>
          <cell r="X14" t="str">
            <v>--</v>
          </cell>
          <cell r="Y14" t="str">
            <v>--</v>
          </cell>
          <cell r="Z14" t="str">
            <v>--</v>
          </cell>
          <cell r="AA14" t="str">
            <v>--</v>
          </cell>
          <cell r="AB14" t="str">
            <v>--</v>
          </cell>
          <cell r="AD14" t="str">
            <v>--</v>
          </cell>
          <cell r="AE14" t="str">
            <v>--</v>
          </cell>
          <cell r="AF14" t="str">
            <v>--</v>
          </cell>
          <cell r="AG14" t="str">
            <v>--</v>
          </cell>
          <cell r="AH14" t="str">
            <v>--</v>
          </cell>
          <cell r="AI14" t="str">
            <v>--</v>
          </cell>
          <cell r="AJ14" t="str">
            <v>--</v>
          </cell>
          <cell r="AK14" t="str">
            <v>--</v>
          </cell>
          <cell r="AL14" t="str">
            <v>--</v>
          </cell>
          <cell r="AN14" t="str">
            <v>--</v>
          </cell>
          <cell r="AO14" t="str">
            <v>--</v>
          </cell>
          <cell r="AP14" t="str">
            <v>--</v>
          </cell>
          <cell r="AQ14" t="str">
            <v>--</v>
          </cell>
          <cell r="AS14" t="str">
            <v>--</v>
          </cell>
          <cell r="AT14" t="str">
            <v>--</v>
          </cell>
          <cell r="AU14" t="str">
            <v>--</v>
          </cell>
          <cell r="AW14" t="str">
            <v>--</v>
          </cell>
          <cell r="AY14" t="str">
            <v>--</v>
          </cell>
          <cell r="AZ14">
            <v>1</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T14" t="str">
            <v>--</v>
          </cell>
          <cell r="BU14" t="str">
            <v>--</v>
          </cell>
          <cell r="BV14" t="str">
            <v>--</v>
          </cell>
          <cell r="BW14" t="str">
            <v>--</v>
          </cell>
          <cell r="BX14" t="str">
            <v>--</v>
          </cell>
          <cell r="BY14" t="str">
            <v>--</v>
          </cell>
          <cell r="BZ14" t="str">
            <v>--</v>
          </cell>
          <cell r="CA14" t="str">
            <v>--</v>
          </cell>
          <cell r="CE14" t="str">
            <v>--</v>
          </cell>
          <cell r="CF14" t="str">
            <v>--</v>
          </cell>
          <cell r="CG14" t="str">
            <v>--</v>
          </cell>
          <cell r="CH14" t="str">
            <v>--</v>
          </cell>
          <cell r="CK14" t="str">
            <v>--</v>
          </cell>
          <cell r="CL14" t="str">
            <v>--</v>
          </cell>
          <cell r="CM14" t="str">
            <v>--</v>
          </cell>
          <cell r="CN14" t="str">
            <v>--</v>
          </cell>
          <cell r="CO14">
            <v>2</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G14" t="str">
            <v>--</v>
          </cell>
          <cell r="DH14">
            <v>1</v>
          </cell>
          <cell r="DI14" t="str">
            <v>--</v>
          </cell>
          <cell r="DJ14" t="str">
            <v>--</v>
          </cell>
          <cell r="DK14" t="str">
            <v>--</v>
          </cell>
          <cell r="DL14" t="str">
            <v>--</v>
          </cell>
          <cell r="DO14" t="str">
            <v>--</v>
          </cell>
        </row>
        <row r="15">
          <cell r="A15" t="str">
            <v>OUTRO GR. CV</v>
          </cell>
          <cell r="B15" t="str">
            <v>--</v>
          </cell>
          <cell r="C15" t="str">
            <v>--</v>
          </cell>
          <cell r="D15" t="str">
            <v>--</v>
          </cell>
          <cell r="E15" t="str">
            <v>--</v>
          </cell>
          <cell r="F15" t="str">
            <v>--</v>
          </cell>
          <cell r="H15" t="str">
            <v>--</v>
          </cell>
          <cell r="I15" t="str">
            <v>--</v>
          </cell>
          <cell r="J15" t="str">
            <v>--</v>
          </cell>
          <cell r="K15" t="str">
            <v>--</v>
          </cell>
          <cell r="L15" t="str">
            <v>--</v>
          </cell>
          <cell r="M15" t="str">
            <v>--</v>
          </cell>
          <cell r="N15" t="str">
            <v>--</v>
          </cell>
          <cell r="O15" t="str">
            <v>--</v>
          </cell>
          <cell r="P15" t="str">
            <v>--</v>
          </cell>
          <cell r="Q15" t="str">
            <v>--</v>
          </cell>
          <cell r="S15" t="str">
            <v>--</v>
          </cell>
          <cell r="T15" t="str">
            <v>--</v>
          </cell>
          <cell r="U15" t="str">
            <v>--</v>
          </cell>
          <cell r="V15" t="str">
            <v>--</v>
          </cell>
          <cell r="X15" t="str">
            <v>--</v>
          </cell>
          <cell r="Y15" t="str">
            <v>--</v>
          </cell>
          <cell r="Z15" t="str">
            <v>--</v>
          </cell>
          <cell r="AA15" t="str">
            <v>--</v>
          </cell>
          <cell r="AB15" t="str">
            <v>--</v>
          </cell>
          <cell r="AD15" t="str">
            <v>--</v>
          </cell>
          <cell r="AE15" t="str">
            <v>--</v>
          </cell>
          <cell r="AF15" t="str">
            <v>--</v>
          </cell>
          <cell r="AG15" t="str">
            <v>--</v>
          </cell>
          <cell r="AH15" t="str">
            <v>--</v>
          </cell>
          <cell r="AI15" t="str">
            <v>--</v>
          </cell>
          <cell r="AJ15" t="str">
            <v>--</v>
          </cell>
          <cell r="AK15" t="str">
            <v>--</v>
          </cell>
          <cell r="AL15" t="str">
            <v>--</v>
          </cell>
          <cell r="AN15" t="str">
            <v>--</v>
          </cell>
          <cell r="AO15" t="str">
            <v>--</v>
          </cell>
          <cell r="AP15" t="str">
            <v>--</v>
          </cell>
          <cell r="AQ15" t="str">
            <v>--</v>
          </cell>
          <cell r="AS15" t="str">
            <v>--</v>
          </cell>
          <cell r="AT15" t="str">
            <v>--</v>
          </cell>
          <cell r="AU15" t="str">
            <v>--</v>
          </cell>
          <cell r="AW15" t="str">
            <v>--</v>
          </cell>
          <cell r="AY15" t="str">
            <v>--</v>
          </cell>
          <cell r="AZ15" t="str">
            <v>F3</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T15" t="str">
            <v>--</v>
          </cell>
          <cell r="BU15" t="str">
            <v>--</v>
          </cell>
          <cell r="BV15" t="str">
            <v>--</v>
          </cell>
          <cell r="BW15" t="str">
            <v>--</v>
          </cell>
          <cell r="BX15" t="str">
            <v>--</v>
          </cell>
          <cell r="BY15" t="str">
            <v>--</v>
          </cell>
          <cell r="BZ15" t="str">
            <v>--</v>
          </cell>
          <cell r="CA15" t="str">
            <v>--</v>
          </cell>
          <cell r="CE15" t="str">
            <v>--</v>
          </cell>
          <cell r="CF15" t="str">
            <v>--</v>
          </cell>
          <cell r="CG15" t="str">
            <v>--</v>
          </cell>
          <cell r="CH15" t="str">
            <v>--</v>
          </cell>
          <cell r="CK15" t="str">
            <v>--</v>
          </cell>
          <cell r="CL15" t="str">
            <v>--</v>
          </cell>
          <cell r="CM15" t="str">
            <v>--</v>
          </cell>
          <cell r="CN15" t="str">
            <v>--</v>
          </cell>
          <cell r="CO15" t="str">
            <v>F1</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G15" t="str">
            <v>--</v>
          </cell>
          <cell r="DH15" t="str">
            <v>B2</v>
          </cell>
          <cell r="DI15" t="str">
            <v>--</v>
          </cell>
          <cell r="DJ15" t="str">
            <v>--</v>
          </cell>
          <cell r="DK15" t="str">
            <v>--</v>
          </cell>
          <cell r="DL15" t="str">
            <v>--</v>
          </cell>
          <cell r="DO15" t="str">
            <v>--</v>
          </cell>
        </row>
        <row r="16">
          <cell r="A16" t="str">
            <v>TOT.CV.ANA.2</v>
          </cell>
          <cell r="B16" t="str">
            <v>--</v>
          </cell>
          <cell r="C16" t="str">
            <v>--</v>
          </cell>
          <cell r="D16" t="str">
            <v>--</v>
          </cell>
          <cell r="E16" t="str">
            <v>--</v>
          </cell>
          <cell r="F16" t="str">
            <v>--</v>
          </cell>
          <cell r="H16" t="str">
            <v>--</v>
          </cell>
          <cell r="I16" t="str">
            <v>--</v>
          </cell>
          <cell r="J16" t="str">
            <v>--</v>
          </cell>
          <cell r="K16" t="str">
            <v>--</v>
          </cell>
          <cell r="L16" t="str">
            <v>--</v>
          </cell>
          <cell r="M16" t="str">
            <v>--</v>
          </cell>
          <cell r="N16" t="str">
            <v>--</v>
          </cell>
          <cell r="O16" t="str">
            <v>--</v>
          </cell>
          <cell r="P16" t="str">
            <v>--</v>
          </cell>
          <cell r="Q16" t="str">
            <v>--</v>
          </cell>
          <cell r="S16" t="str">
            <v>--</v>
          </cell>
          <cell r="T16" t="str">
            <v>--</v>
          </cell>
          <cell r="U16" t="str">
            <v>--</v>
          </cell>
          <cell r="V16" t="str">
            <v>--</v>
          </cell>
          <cell r="X16" t="str">
            <v>--</v>
          </cell>
          <cell r="Y16" t="str">
            <v>--</v>
          </cell>
          <cell r="Z16" t="str">
            <v>--</v>
          </cell>
          <cell r="AA16" t="str">
            <v>--</v>
          </cell>
          <cell r="AB16" t="str">
            <v>--</v>
          </cell>
          <cell r="AD16" t="str">
            <v>--</v>
          </cell>
          <cell r="AE16" t="str">
            <v>--</v>
          </cell>
          <cell r="AF16" t="str">
            <v>--</v>
          </cell>
          <cell r="AG16" t="str">
            <v>--</v>
          </cell>
          <cell r="AH16" t="str">
            <v>--</v>
          </cell>
          <cell r="AI16" t="str">
            <v>--</v>
          </cell>
          <cell r="AJ16" t="str">
            <v>--</v>
          </cell>
          <cell r="AK16" t="str">
            <v>--</v>
          </cell>
          <cell r="AL16" t="str">
            <v>--</v>
          </cell>
          <cell r="AN16" t="str">
            <v>--</v>
          </cell>
          <cell r="AO16" t="str">
            <v>--</v>
          </cell>
          <cell r="AP16" t="str">
            <v>--</v>
          </cell>
          <cell r="AQ16" t="str">
            <v>--</v>
          </cell>
          <cell r="AS16" t="str">
            <v>--</v>
          </cell>
          <cell r="AT16" t="str">
            <v>--</v>
          </cell>
          <cell r="AU16" t="str">
            <v>--</v>
          </cell>
          <cell r="AW16" t="str">
            <v>--</v>
          </cell>
          <cell r="AY16" t="str">
            <v>--</v>
          </cell>
          <cell r="AZ16">
            <v>2</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T16" t="str">
            <v>--</v>
          </cell>
          <cell r="BU16" t="str">
            <v>--</v>
          </cell>
          <cell r="BV16" t="str">
            <v>--</v>
          </cell>
          <cell r="BW16" t="str">
            <v>--</v>
          </cell>
          <cell r="BX16" t="str">
            <v>--</v>
          </cell>
          <cell r="BY16" t="str">
            <v>--</v>
          </cell>
          <cell r="BZ16" t="str">
            <v>--</v>
          </cell>
          <cell r="CA16" t="str">
            <v>--</v>
          </cell>
          <cell r="CE16" t="str">
            <v>--</v>
          </cell>
          <cell r="CF16" t="str">
            <v>--</v>
          </cell>
          <cell r="CG16" t="str">
            <v>--</v>
          </cell>
          <cell r="CH16" t="str">
            <v>--</v>
          </cell>
          <cell r="CK16" t="str">
            <v>--</v>
          </cell>
          <cell r="CL16" t="str">
            <v>--</v>
          </cell>
          <cell r="CM16" t="str">
            <v>--</v>
          </cell>
          <cell r="CN16" t="str">
            <v>--</v>
          </cell>
          <cell r="CO16">
            <v>15</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G16" t="str">
            <v>--</v>
          </cell>
          <cell r="DH16">
            <v>15</v>
          </cell>
          <cell r="DI16" t="str">
            <v>--</v>
          </cell>
          <cell r="DJ16" t="str">
            <v>--</v>
          </cell>
          <cell r="DK16" t="str">
            <v>--</v>
          </cell>
          <cell r="DL16" t="str">
            <v>--</v>
          </cell>
          <cell r="DO16" t="str">
            <v>--</v>
          </cell>
        </row>
        <row r="18">
          <cell r="A18" t="str">
            <v>TOT.ANA</v>
          </cell>
          <cell r="B18">
            <v>11</v>
          </cell>
          <cell r="C18">
            <v>9</v>
          </cell>
          <cell r="D18">
            <v>11</v>
          </cell>
          <cell r="E18">
            <v>8</v>
          </cell>
          <cell r="F18">
            <v>11</v>
          </cell>
          <cell r="G18">
            <v>0</v>
          </cell>
          <cell r="H18">
            <v>6</v>
          </cell>
          <cell r="I18">
            <v>7</v>
          </cell>
          <cell r="J18">
            <v>11</v>
          </cell>
          <cell r="K18">
            <v>9</v>
          </cell>
          <cell r="L18">
            <v>4</v>
          </cell>
          <cell r="M18">
            <v>13</v>
          </cell>
          <cell r="N18">
            <v>15</v>
          </cell>
          <cell r="O18">
            <v>11</v>
          </cell>
          <cell r="P18">
            <v>11</v>
          </cell>
          <cell r="Q18">
            <v>11</v>
          </cell>
          <cell r="R18">
            <v>0</v>
          </cell>
          <cell r="S18">
            <v>6</v>
          </cell>
          <cell r="T18">
            <v>10</v>
          </cell>
          <cell r="U18">
            <v>16</v>
          </cell>
          <cell r="V18">
            <v>11</v>
          </cell>
          <cell r="W18">
            <v>0</v>
          </cell>
          <cell r="X18">
            <v>11</v>
          </cell>
          <cell r="Y18">
            <v>4</v>
          </cell>
          <cell r="Z18">
            <v>7</v>
          </cell>
          <cell r="AA18">
            <v>15</v>
          </cell>
          <cell r="AB18">
            <v>11</v>
          </cell>
          <cell r="AC18">
            <v>0</v>
          </cell>
          <cell r="AD18">
            <v>11</v>
          </cell>
          <cell r="AE18">
            <v>16</v>
          </cell>
          <cell r="AF18">
            <v>15</v>
          </cell>
          <cell r="AG18">
            <v>11</v>
          </cell>
          <cell r="AH18">
            <v>5</v>
          </cell>
          <cell r="AI18">
            <v>8</v>
          </cell>
          <cell r="AJ18">
            <v>12</v>
          </cell>
          <cell r="AK18">
            <v>13</v>
          </cell>
          <cell r="AL18">
            <v>11</v>
          </cell>
          <cell r="AM18">
            <v>0</v>
          </cell>
          <cell r="AN18">
            <v>4</v>
          </cell>
          <cell r="AO18">
            <v>11</v>
          </cell>
          <cell r="AP18">
            <v>9</v>
          </cell>
          <cell r="AQ18">
            <v>13</v>
          </cell>
          <cell r="AR18">
            <v>0</v>
          </cell>
          <cell r="AS18">
            <v>9</v>
          </cell>
          <cell r="AT18">
            <v>11</v>
          </cell>
          <cell r="AU18">
            <v>11</v>
          </cell>
          <cell r="AV18">
            <v>0</v>
          </cell>
          <cell r="AW18">
            <v>4</v>
          </cell>
          <cell r="AX18">
            <v>0</v>
          </cell>
          <cell r="AY18">
            <v>7</v>
          </cell>
          <cell r="AZ18">
            <v>17</v>
          </cell>
          <cell r="BA18">
            <v>4</v>
          </cell>
          <cell r="BB18">
            <v>11</v>
          </cell>
          <cell r="BC18">
            <v>11</v>
          </cell>
          <cell r="BD18">
            <v>15</v>
          </cell>
          <cell r="BE18">
            <v>13</v>
          </cell>
          <cell r="BF18">
            <v>11</v>
          </cell>
          <cell r="BG18">
            <v>13</v>
          </cell>
          <cell r="BH18">
            <v>7</v>
          </cell>
          <cell r="BI18">
            <v>16</v>
          </cell>
          <cell r="BJ18">
            <v>11</v>
          </cell>
          <cell r="BK18">
            <v>11</v>
          </cell>
          <cell r="BL18">
            <v>11</v>
          </cell>
          <cell r="BM18">
            <v>11</v>
          </cell>
          <cell r="BN18">
            <v>11</v>
          </cell>
          <cell r="BO18">
            <v>11</v>
          </cell>
          <cell r="BP18">
            <v>11</v>
          </cell>
          <cell r="BQ18">
            <v>11</v>
          </cell>
          <cell r="BR18">
            <v>15</v>
          </cell>
          <cell r="BS18">
            <v>0</v>
          </cell>
          <cell r="BT18">
            <v>15</v>
          </cell>
          <cell r="BU18">
            <v>8</v>
          </cell>
          <cell r="BV18">
            <v>12</v>
          </cell>
          <cell r="BW18">
            <v>11</v>
          </cell>
          <cell r="BX18">
            <v>11</v>
          </cell>
          <cell r="BY18">
            <v>16</v>
          </cell>
          <cell r="BZ18">
            <v>11</v>
          </cell>
          <cell r="CA18">
            <v>11</v>
          </cell>
          <cell r="CB18">
            <v>0</v>
          </cell>
          <cell r="CC18">
            <v>0</v>
          </cell>
          <cell r="CD18">
            <v>0</v>
          </cell>
          <cell r="CE18">
            <v>11</v>
          </cell>
          <cell r="CF18">
            <v>11</v>
          </cell>
          <cell r="CG18">
            <v>5</v>
          </cell>
          <cell r="CH18">
            <v>5</v>
          </cell>
          <cell r="CI18">
            <v>0</v>
          </cell>
          <cell r="CJ18">
            <v>0</v>
          </cell>
          <cell r="CK18">
            <v>11</v>
          </cell>
          <cell r="CL18">
            <v>4</v>
          </cell>
          <cell r="CM18">
            <v>11</v>
          </cell>
          <cell r="CN18">
            <v>11</v>
          </cell>
          <cell r="CO18">
            <v>19</v>
          </cell>
          <cell r="CP18">
            <v>15</v>
          </cell>
          <cell r="CQ18">
            <v>13</v>
          </cell>
          <cell r="CR18">
            <v>4</v>
          </cell>
          <cell r="CS18">
            <v>11</v>
          </cell>
          <cell r="CT18">
            <v>9</v>
          </cell>
          <cell r="CU18">
            <v>16</v>
          </cell>
          <cell r="CV18">
            <v>11</v>
          </cell>
          <cell r="CW18">
            <v>11</v>
          </cell>
          <cell r="CX18">
            <v>11</v>
          </cell>
          <cell r="CY18">
            <v>15</v>
          </cell>
          <cell r="CZ18">
            <v>11</v>
          </cell>
          <cell r="DA18">
            <v>11</v>
          </cell>
          <cell r="DB18">
            <v>11</v>
          </cell>
          <cell r="DC18">
            <v>15</v>
          </cell>
          <cell r="DD18">
            <v>15</v>
          </cell>
          <cell r="DE18">
            <v>8</v>
          </cell>
          <cell r="DF18">
            <v>0</v>
          </cell>
          <cell r="DG18">
            <v>11</v>
          </cell>
          <cell r="DH18">
            <v>17</v>
          </cell>
          <cell r="DI18">
            <v>15</v>
          </cell>
          <cell r="DJ18">
            <v>10</v>
          </cell>
          <cell r="DK18">
            <v>7</v>
          </cell>
          <cell r="DL18">
            <v>10</v>
          </cell>
          <cell r="DM18">
            <v>0</v>
          </cell>
          <cell r="DN18">
            <v>0</v>
          </cell>
          <cell r="DO18">
            <v>11</v>
          </cell>
        </row>
        <row r="19">
          <cell r="A19" t="str">
            <v>Hardware A + D</v>
          </cell>
          <cell r="B19">
            <v>16</v>
          </cell>
          <cell r="C19">
            <v>12</v>
          </cell>
          <cell r="D19">
            <v>12</v>
          </cell>
          <cell r="E19">
            <v>16</v>
          </cell>
          <cell r="F19">
            <v>16</v>
          </cell>
          <cell r="G19">
            <v>0.33333333333333331</v>
          </cell>
          <cell r="H19">
            <v>10</v>
          </cell>
          <cell r="I19">
            <v>11</v>
          </cell>
          <cell r="J19">
            <v>18</v>
          </cell>
          <cell r="K19">
            <v>12</v>
          </cell>
          <cell r="L19">
            <v>8</v>
          </cell>
          <cell r="M19">
            <v>17</v>
          </cell>
          <cell r="N19">
            <v>19</v>
          </cell>
          <cell r="O19">
            <v>16</v>
          </cell>
          <cell r="P19">
            <v>16</v>
          </cell>
          <cell r="Q19">
            <v>15</v>
          </cell>
          <cell r="R19">
            <v>0</v>
          </cell>
          <cell r="S19">
            <v>10</v>
          </cell>
          <cell r="T19">
            <v>14</v>
          </cell>
          <cell r="U19">
            <v>20</v>
          </cell>
          <cell r="V19">
            <v>17</v>
          </cell>
          <cell r="W19">
            <v>0.33333333333333331</v>
          </cell>
          <cell r="X19">
            <v>16</v>
          </cell>
          <cell r="Y19">
            <v>7</v>
          </cell>
          <cell r="Z19">
            <v>8</v>
          </cell>
          <cell r="AA19">
            <v>19</v>
          </cell>
          <cell r="AB19">
            <v>15</v>
          </cell>
          <cell r="AC19">
            <v>0.33333333333333331</v>
          </cell>
          <cell r="AD19">
            <v>16</v>
          </cell>
          <cell r="AE19">
            <v>20</v>
          </cell>
          <cell r="AF19">
            <v>19</v>
          </cell>
          <cell r="AG19">
            <v>15</v>
          </cell>
          <cell r="AH19">
            <v>7</v>
          </cell>
          <cell r="AI19">
            <v>16</v>
          </cell>
          <cell r="AJ19">
            <v>20</v>
          </cell>
          <cell r="AK19">
            <v>14</v>
          </cell>
          <cell r="AL19">
            <v>15</v>
          </cell>
          <cell r="AM19">
            <v>0.33333333333333331</v>
          </cell>
          <cell r="AN19">
            <v>7</v>
          </cell>
          <cell r="AO19">
            <v>16</v>
          </cell>
          <cell r="AP19">
            <v>16</v>
          </cell>
          <cell r="AQ19">
            <v>17</v>
          </cell>
          <cell r="AR19">
            <v>0.33333333333333331</v>
          </cell>
          <cell r="AS19">
            <v>16</v>
          </cell>
          <cell r="AT19">
            <v>16</v>
          </cell>
          <cell r="AU19">
            <v>15</v>
          </cell>
          <cell r="AV19">
            <v>0.33333333333333331</v>
          </cell>
          <cell r="AW19">
            <v>8</v>
          </cell>
          <cell r="AX19">
            <v>0.33333333333333331</v>
          </cell>
          <cell r="AY19">
            <v>10</v>
          </cell>
          <cell r="AZ19">
            <v>18</v>
          </cell>
          <cell r="BA19">
            <v>8</v>
          </cell>
          <cell r="BB19">
            <v>18</v>
          </cell>
          <cell r="BC19">
            <v>17</v>
          </cell>
          <cell r="BD19">
            <v>19</v>
          </cell>
          <cell r="BE19">
            <v>20</v>
          </cell>
          <cell r="BF19">
            <v>16</v>
          </cell>
          <cell r="BG19">
            <v>17</v>
          </cell>
          <cell r="BH19">
            <v>11</v>
          </cell>
          <cell r="BI19">
            <v>20</v>
          </cell>
          <cell r="BJ19">
            <v>16</v>
          </cell>
          <cell r="BK19">
            <v>14</v>
          </cell>
          <cell r="BL19">
            <v>16</v>
          </cell>
          <cell r="BM19">
            <v>14</v>
          </cell>
          <cell r="BN19">
            <v>14</v>
          </cell>
          <cell r="BO19">
            <v>15</v>
          </cell>
          <cell r="BP19">
            <v>15</v>
          </cell>
          <cell r="BQ19">
            <v>16</v>
          </cell>
          <cell r="BR19">
            <v>19</v>
          </cell>
          <cell r="BS19">
            <v>0.33333333333333331</v>
          </cell>
          <cell r="BT19">
            <v>19</v>
          </cell>
          <cell r="BU19">
            <v>12</v>
          </cell>
          <cell r="BV19">
            <v>20</v>
          </cell>
          <cell r="BW19">
            <v>16</v>
          </cell>
          <cell r="BX19">
            <v>16</v>
          </cell>
          <cell r="BY19">
            <v>20</v>
          </cell>
          <cell r="BZ19">
            <v>16</v>
          </cell>
          <cell r="CA19">
            <v>18</v>
          </cell>
          <cell r="CB19">
            <v>0.33333333333333331</v>
          </cell>
          <cell r="CC19">
            <v>0.33333333333333331</v>
          </cell>
          <cell r="CD19">
            <v>0.33333333333333331</v>
          </cell>
          <cell r="CE19">
            <v>16</v>
          </cell>
          <cell r="CF19">
            <v>15</v>
          </cell>
          <cell r="CG19">
            <v>8</v>
          </cell>
          <cell r="CH19">
            <v>9</v>
          </cell>
          <cell r="CI19">
            <v>0.33333333333333331</v>
          </cell>
          <cell r="CJ19">
            <v>0.33333333333333331</v>
          </cell>
          <cell r="CK19">
            <v>16</v>
          </cell>
          <cell r="CL19">
            <v>8</v>
          </cell>
          <cell r="CM19">
            <v>18</v>
          </cell>
          <cell r="CN19">
            <v>14</v>
          </cell>
          <cell r="CO19">
            <v>24</v>
          </cell>
          <cell r="CP19">
            <v>19</v>
          </cell>
          <cell r="CQ19">
            <v>20</v>
          </cell>
          <cell r="CR19">
            <v>8</v>
          </cell>
          <cell r="CS19">
            <v>16</v>
          </cell>
          <cell r="CT19">
            <v>13</v>
          </cell>
          <cell r="CU19">
            <v>20</v>
          </cell>
          <cell r="CV19">
            <v>17</v>
          </cell>
          <cell r="CW19">
            <v>14</v>
          </cell>
          <cell r="CX19">
            <v>15</v>
          </cell>
          <cell r="CY19">
            <v>19</v>
          </cell>
          <cell r="CZ19">
            <v>16</v>
          </cell>
          <cell r="DA19">
            <v>14</v>
          </cell>
          <cell r="DB19">
            <v>15</v>
          </cell>
          <cell r="DC19">
            <v>19</v>
          </cell>
          <cell r="DD19">
            <v>19</v>
          </cell>
          <cell r="DE19">
            <v>12</v>
          </cell>
          <cell r="DF19">
            <v>0.33333333333333331</v>
          </cell>
          <cell r="DG19">
            <v>19</v>
          </cell>
          <cell r="DH19">
            <v>18</v>
          </cell>
          <cell r="DI19">
            <v>19</v>
          </cell>
          <cell r="DJ19">
            <v>14</v>
          </cell>
          <cell r="DK19">
            <v>10</v>
          </cell>
          <cell r="DL19">
            <v>17</v>
          </cell>
          <cell r="DM19">
            <v>0.33333333333333331</v>
          </cell>
          <cell r="DN19">
            <v>0.33333333333333331</v>
          </cell>
          <cell r="DO19">
            <v>15</v>
          </cell>
        </row>
        <row r="20">
          <cell r="A20" t="str">
            <v>Hardware Analóg.</v>
          </cell>
          <cell r="B20">
            <v>12</v>
          </cell>
          <cell r="C20">
            <v>10</v>
          </cell>
          <cell r="D20">
            <v>12</v>
          </cell>
          <cell r="E20">
            <v>9</v>
          </cell>
          <cell r="F20">
            <v>12</v>
          </cell>
          <cell r="G20">
            <v>0</v>
          </cell>
          <cell r="H20">
            <v>7</v>
          </cell>
          <cell r="I20">
            <v>8</v>
          </cell>
          <cell r="J20">
            <v>12</v>
          </cell>
          <cell r="K20">
            <v>10</v>
          </cell>
          <cell r="L20">
            <v>5</v>
          </cell>
          <cell r="M20">
            <v>14</v>
          </cell>
          <cell r="N20">
            <v>16</v>
          </cell>
          <cell r="O20">
            <v>12</v>
          </cell>
          <cell r="P20">
            <v>12</v>
          </cell>
          <cell r="Q20">
            <v>12</v>
          </cell>
          <cell r="R20">
            <v>0</v>
          </cell>
          <cell r="S20">
            <v>7</v>
          </cell>
          <cell r="T20">
            <v>11</v>
          </cell>
          <cell r="U20">
            <v>17</v>
          </cell>
          <cell r="V20">
            <v>12</v>
          </cell>
          <cell r="W20">
            <v>0</v>
          </cell>
          <cell r="X20">
            <v>12</v>
          </cell>
          <cell r="Y20">
            <v>5</v>
          </cell>
          <cell r="Z20">
            <v>8</v>
          </cell>
          <cell r="AA20">
            <v>16</v>
          </cell>
          <cell r="AB20">
            <v>12</v>
          </cell>
          <cell r="AC20">
            <v>0</v>
          </cell>
          <cell r="AD20">
            <v>12</v>
          </cell>
          <cell r="AE20">
            <v>17</v>
          </cell>
          <cell r="AF20">
            <v>16</v>
          </cell>
          <cell r="AG20">
            <v>12</v>
          </cell>
          <cell r="AH20">
            <v>6</v>
          </cell>
          <cell r="AI20">
            <v>9</v>
          </cell>
          <cell r="AJ20">
            <v>13</v>
          </cell>
          <cell r="AK20">
            <v>14</v>
          </cell>
          <cell r="AL20">
            <v>12</v>
          </cell>
          <cell r="AM20">
            <v>0</v>
          </cell>
          <cell r="AN20">
            <v>5</v>
          </cell>
          <cell r="AO20">
            <v>12</v>
          </cell>
          <cell r="AP20">
            <v>10</v>
          </cell>
          <cell r="AQ20">
            <v>14</v>
          </cell>
          <cell r="AR20">
            <v>0</v>
          </cell>
          <cell r="AS20">
            <v>10</v>
          </cell>
          <cell r="AT20">
            <v>12</v>
          </cell>
          <cell r="AU20">
            <v>12</v>
          </cell>
          <cell r="AV20">
            <v>0</v>
          </cell>
          <cell r="AW20">
            <v>5</v>
          </cell>
          <cell r="AX20">
            <v>0</v>
          </cell>
          <cell r="AY20">
            <v>8</v>
          </cell>
          <cell r="AZ20">
            <v>18</v>
          </cell>
          <cell r="BA20">
            <v>5</v>
          </cell>
          <cell r="BB20">
            <v>12</v>
          </cell>
          <cell r="BC20">
            <v>12</v>
          </cell>
          <cell r="BD20">
            <v>16</v>
          </cell>
          <cell r="BE20">
            <v>14</v>
          </cell>
          <cell r="BF20">
            <v>12</v>
          </cell>
          <cell r="BG20">
            <v>14</v>
          </cell>
          <cell r="BH20">
            <v>8</v>
          </cell>
          <cell r="BI20">
            <v>17</v>
          </cell>
          <cell r="BJ20">
            <v>12</v>
          </cell>
          <cell r="BK20">
            <v>12</v>
          </cell>
          <cell r="BL20">
            <v>12</v>
          </cell>
          <cell r="BM20">
            <v>12</v>
          </cell>
          <cell r="BN20">
            <v>12</v>
          </cell>
          <cell r="BO20">
            <v>12</v>
          </cell>
          <cell r="BP20">
            <v>12</v>
          </cell>
          <cell r="BQ20">
            <v>12</v>
          </cell>
          <cell r="BR20">
            <v>16</v>
          </cell>
          <cell r="BS20">
            <v>0</v>
          </cell>
          <cell r="BT20">
            <v>16</v>
          </cell>
          <cell r="BU20">
            <v>9</v>
          </cell>
          <cell r="BV20">
            <v>13</v>
          </cell>
          <cell r="BW20">
            <v>12</v>
          </cell>
          <cell r="BX20">
            <v>12</v>
          </cell>
          <cell r="BY20">
            <v>17</v>
          </cell>
          <cell r="BZ20">
            <v>12</v>
          </cell>
          <cell r="CA20">
            <v>12</v>
          </cell>
          <cell r="CB20">
            <v>0</v>
          </cell>
          <cell r="CC20">
            <v>0</v>
          </cell>
          <cell r="CD20">
            <v>0</v>
          </cell>
          <cell r="CE20">
            <v>12</v>
          </cell>
          <cell r="CF20">
            <v>12</v>
          </cell>
          <cell r="CG20">
            <v>6</v>
          </cell>
          <cell r="CH20">
            <v>6</v>
          </cell>
          <cell r="CI20">
            <v>0</v>
          </cell>
          <cell r="CJ20">
            <v>0</v>
          </cell>
          <cell r="CK20">
            <v>12</v>
          </cell>
          <cell r="CL20">
            <v>5</v>
          </cell>
          <cell r="CM20">
            <v>12</v>
          </cell>
          <cell r="CN20">
            <v>12</v>
          </cell>
          <cell r="CO20">
            <v>20</v>
          </cell>
          <cell r="CP20">
            <v>16</v>
          </cell>
          <cell r="CQ20">
            <v>14</v>
          </cell>
          <cell r="CR20">
            <v>5</v>
          </cell>
          <cell r="CS20">
            <v>12</v>
          </cell>
          <cell r="CT20">
            <v>10</v>
          </cell>
          <cell r="CU20">
            <v>17</v>
          </cell>
          <cell r="CV20">
            <v>12</v>
          </cell>
          <cell r="CW20">
            <v>12</v>
          </cell>
          <cell r="CX20">
            <v>12</v>
          </cell>
          <cell r="CY20">
            <v>16</v>
          </cell>
          <cell r="CZ20">
            <v>12</v>
          </cell>
          <cell r="DA20">
            <v>12</v>
          </cell>
          <cell r="DB20">
            <v>12</v>
          </cell>
          <cell r="DC20">
            <v>16</v>
          </cell>
          <cell r="DD20">
            <v>16</v>
          </cell>
          <cell r="DE20">
            <v>9</v>
          </cell>
          <cell r="DF20">
            <v>0</v>
          </cell>
          <cell r="DG20">
            <v>12</v>
          </cell>
          <cell r="DH20">
            <v>18</v>
          </cell>
          <cell r="DI20">
            <v>16</v>
          </cell>
          <cell r="DJ20">
            <v>11</v>
          </cell>
          <cell r="DK20">
            <v>8</v>
          </cell>
          <cell r="DL20">
            <v>11</v>
          </cell>
          <cell r="DM20">
            <v>0</v>
          </cell>
          <cell r="DN20">
            <v>0</v>
          </cell>
          <cell r="DO20">
            <v>12</v>
          </cell>
        </row>
        <row r="21">
          <cell r="A21" t="str">
            <v>Hardware Digital</v>
          </cell>
          <cell r="B21">
            <v>4</v>
          </cell>
          <cell r="C21">
            <v>2</v>
          </cell>
          <cell r="D21">
            <v>0</v>
          </cell>
          <cell r="E21">
            <v>7</v>
          </cell>
          <cell r="F21">
            <v>4</v>
          </cell>
          <cell r="G21">
            <v>0.33333333333333331</v>
          </cell>
          <cell r="H21">
            <v>3</v>
          </cell>
          <cell r="I21">
            <v>3</v>
          </cell>
          <cell r="J21">
            <v>6</v>
          </cell>
          <cell r="K21">
            <v>2</v>
          </cell>
          <cell r="L21">
            <v>3</v>
          </cell>
          <cell r="M21">
            <v>3</v>
          </cell>
          <cell r="N21">
            <v>3</v>
          </cell>
          <cell r="O21">
            <v>4</v>
          </cell>
          <cell r="P21">
            <v>4</v>
          </cell>
          <cell r="Q21">
            <v>3</v>
          </cell>
          <cell r="R21">
            <v>0</v>
          </cell>
          <cell r="S21">
            <v>3</v>
          </cell>
          <cell r="T21">
            <v>3</v>
          </cell>
          <cell r="U21">
            <v>3</v>
          </cell>
          <cell r="V21">
            <v>5</v>
          </cell>
          <cell r="W21">
            <v>0.33333333333333331</v>
          </cell>
          <cell r="X21">
            <v>4</v>
          </cell>
          <cell r="Y21">
            <v>2</v>
          </cell>
          <cell r="Z21">
            <v>0</v>
          </cell>
          <cell r="AA21">
            <v>3</v>
          </cell>
          <cell r="AB21">
            <v>3</v>
          </cell>
          <cell r="AC21">
            <v>0.33333333333333331</v>
          </cell>
          <cell r="AD21">
            <v>4</v>
          </cell>
          <cell r="AE21">
            <v>3</v>
          </cell>
          <cell r="AF21">
            <v>3</v>
          </cell>
          <cell r="AG21">
            <v>3</v>
          </cell>
          <cell r="AH21">
            <v>1</v>
          </cell>
          <cell r="AI21">
            <v>7</v>
          </cell>
          <cell r="AJ21">
            <v>7</v>
          </cell>
          <cell r="AK21">
            <v>0</v>
          </cell>
          <cell r="AL21">
            <v>3</v>
          </cell>
          <cell r="AM21">
            <v>0.33333333333333331</v>
          </cell>
          <cell r="AN21">
            <v>2</v>
          </cell>
          <cell r="AO21">
            <v>4</v>
          </cell>
          <cell r="AP21">
            <v>6</v>
          </cell>
          <cell r="AQ21">
            <v>3</v>
          </cell>
          <cell r="AR21">
            <v>0.33333333333333331</v>
          </cell>
          <cell r="AS21">
            <v>6</v>
          </cell>
          <cell r="AT21">
            <v>4</v>
          </cell>
          <cell r="AU21">
            <v>3</v>
          </cell>
          <cell r="AV21">
            <v>0.33333333333333331</v>
          </cell>
          <cell r="AW21">
            <v>3</v>
          </cell>
          <cell r="AX21">
            <v>0.33333333333333331</v>
          </cell>
          <cell r="AY21">
            <v>2</v>
          </cell>
          <cell r="AZ21">
            <v>0</v>
          </cell>
          <cell r="BA21">
            <v>3</v>
          </cell>
          <cell r="BB21">
            <v>6</v>
          </cell>
          <cell r="BC21">
            <v>5</v>
          </cell>
          <cell r="BD21">
            <v>3</v>
          </cell>
          <cell r="BE21">
            <v>6</v>
          </cell>
          <cell r="BF21">
            <v>4</v>
          </cell>
          <cell r="BG21">
            <v>3</v>
          </cell>
          <cell r="BH21">
            <v>3</v>
          </cell>
          <cell r="BI21">
            <v>3</v>
          </cell>
          <cell r="BJ21">
            <v>4</v>
          </cell>
          <cell r="BK21">
            <v>2</v>
          </cell>
          <cell r="BL21">
            <v>4</v>
          </cell>
          <cell r="BM21">
            <v>2</v>
          </cell>
          <cell r="BN21">
            <v>2</v>
          </cell>
          <cell r="BO21">
            <v>3</v>
          </cell>
          <cell r="BP21">
            <v>3</v>
          </cell>
          <cell r="BQ21">
            <v>4</v>
          </cell>
          <cell r="BR21">
            <v>3</v>
          </cell>
          <cell r="BS21">
            <v>0.33333333333333331</v>
          </cell>
          <cell r="BT21">
            <v>3</v>
          </cell>
          <cell r="BU21">
            <v>3</v>
          </cell>
          <cell r="BV21">
            <v>7</v>
          </cell>
          <cell r="BW21">
            <v>4</v>
          </cell>
          <cell r="BX21">
            <v>4</v>
          </cell>
          <cell r="BY21">
            <v>3</v>
          </cell>
          <cell r="BZ21">
            <v>4</v>
          </cell>
          <cell r="CA21">
            <v>6</v>
          </cell>
          <cell r="CB21">
            <v>0.33333333333333331</v>
          </cell>
          <cell r="CC21">
            <v>0.33333333333333331</v>
          </cell>
          <cell r="CD21">
            <v>0.33333333333333331</v>
          </cell>
          <cell r="CE21">
            <v>4</v>
          </cell>
          <cell r="CF21">
            <v>3</v>
          </cell>
          <cell r="CG21">
            <v>2</v>
          </cell>
          <cell r="CH21">
            <v>3</v>
          </cell>
          <cell r="CI21">
            <v>0.33333333333333331</v>
          </cell>
          <cell r="CJ21">
            <v>0.33333333333333331</v>
          </cell>
          <cell r="CK21">
            <v>4</v>
          </cell>
          <cell r="CL21">
            <v>3</v>
          </cell>
          <cell r="CM21">
            <v>6</v>
          </cell>
          <cell r="CN21">
            <v>2</v>
          </cell>
          <cell r="CO21">
            <v>4</v>
          </cell>
          <cell r="CP21">
            <v>3</v>
          </cell>
          <cell r="CQ21">
            <v>6</v>
          </cell>
          <cell r="CR21">
            <v>3</v>
          </cell>
          <cell r="CS21">
            <v>4</v>
          </cell>
          <cell r="CT21">
            <v>3</v>
          </cell>
          <cell r="CU21">
            <v>3</v>
          </cell>
          <cell r="CV21">
            <v>5</v>
          </cell>
          <cell r="CW21">
            <v>2</v>
          </cell>
          <cell r="CX21">
            <v>3</v>
          </cell>
          <cell r="CY21">
            <v>3</v>
          </cell>
          <cell r="CZ21">
            <v>4</v>
          </cell>
          <cell r="DA21">
            <v>2</v>
          </cell>
          <cell r="DB21">
            <v>3</v>
          </cell>
          <cell r="DC21">
            <v>3</v>
          </cell>
          <cell r="DD21">
            <v>3</v>
          </cell>
          <cell r="DE21">
            <v>3</v>
          </cell>
          <cell r="DF21">
            <v>0.33333333333333331</v>
          </cell>
          <cell r="DG21">
            <v>7</v>
          </cell>
          <cell r="DH21">
            <v>0</v>
          </cell>
          <cell r="DI21">
            <v>3</v>
          </cell>
          <cell r="DJ21">
            <v>3</v>
          </cell>
          <cell r="DK21">
            <v>2</v>
          </cell>
          <cell r="DL21">
            <v>6</v>
          </cell>
          <cell r="DM21">
            <v>0.33333333333333331</v>
          </cell>
          <cell r="DN21">
            <v>0.33333333333333331</v>
          </cell>
          <cell r="DO21">
            <v>3</v>
          </cell>
        </row>
        <row r="22">
          <cell r="A22" t="str">
            <v>TOT.CV.DIG.</v>
          </cell>
          <cell r="B22">
            <v>11</v>
          </cell>
          <cell r="C22">
            <v>5</v>
          </cell>
          <cell r="D22" t="str">
            <v>--</v>
          </cell>
          <cell r="E22">
            <v>20</v>
          </cell>
          <cell r="F22">
            <v>11</v>
          </cell>
          <cell r="H22">
            <v>8</v>
          </cell>
          <cell r="I22">
            <v>8</v>
          </cell>
          <cell r="J22">
            <v>17</v>
          </cell>
          <cell r="K22">
            <v>5</v>
          </cell>
          <cell r="L22">
            <v>8</v>
          </cell>
          <cell r="M22">
            <v>8</v>
          </cell>
          <cell r="N22">
            <v>8</v>
          </cell>
          <cell r="O22">
            <v>11</v>
          </cell>
          <cell r="P22">
            <v>11</v>
          </cell>
          <cell r="Q22">
            <v>8</v>
          </cell>
          <cell r="R22" t="str">
            <v>--</v>
          </cell>
          <cell r="S22">
            <v>8</v>
          </cell>
          <cell r="T22">
            <v>8</v>
          </cell>
          <cell r="U22">
            <v>8</v>
          </cell>
          <cell r="V22">
            <v>14</v>
          </cell>
          <cell r="X22">
            <v>11</v>
          </cell>
          <cell r="Y22">
            <v>5</v>
          </cell>
          <cell r="Z22" t="str">
            <v>--</v>
          </cell>
          <cell r="AA22">
            <v>8</v>
          </cell>
          <cell r="AB22">
            <v>8</v>
          </cell>
          <cell r="AD22">
            <v>11</v>
          </cell>
          <cell r="AE22">
            <v>8</v>
          </cell>
          <cell r="AF22">
            <v>8</v>
          </cell>
          <cell r="AG22">
            <v>8</v>
          </cell>
          <cell r="AH22">
            <v>2</v>
          </cell>
          <cell r="AI22">
            <v>20</v>
          </cell>
          <cell r="AJ22">
            <v>20</v>
          </cell>
          <cell r="AK22" t="str">
            <v>--</v>
          </cell>
          <cell r="AL22">
            <v>8</v>
          </cell>
          <cell r="AN22">
            <v>5</v>
          </cell>
          <cell r="AO22">
            <v>11</v>
          </cell>
          <cell r="AP22">
            <v>17</v>
          </cell>
          <cell r="AQ22">
            <v>8</v>
          </cell>
          <cell r="AS22">
            <v>17</v>
          </cell>
          <cell r="AT22">
            <v>11</v>
          </cell>
          <cell r="AU22">
            <v>8</v>
          </cell>
          <cell r="AW22">
            <v>8</v>
          </cell>
          <cell r="AY22">
            <v>5</v>
          </cell>
          <cell r="AZ22" t="str">
            <v>--</v>
          </cell>
          <cell r="BA22">
            <v>8</v>
          </cell>
          <cell r="BB22">
            <v>17</v>
          </cell>
          <cell r="BC22">
            <v>14</v>
          </cell>
          <cell r="BD22">
            <v>8</v>
          </cell>
          <cell r="BE22">
            <v>17</v>
          </cell>
          <cell r="BF22">
            <v>11</v>
          </cell>
          <cell r="BG22">
            <v>8</v>
          </cell>
          <cell r="BH22">
            <v>8</v>
          </cell>
          <cell r="BI22">
            <v>8</v>
          </cell>
          <cell r="BJ22">
            <v>11</v>
          </cell>
          <cell r="BK22">
            <v>5</v>
          </cell>
          <cell r="BL22">
            <v>11</v>
          </cell>
          <cell r="BM22">
            <v>5</v>
          </cell>
          <cell r="BN22">
            <v>5</v>
          </cell>
          <cell r="BO22">
            <v>8</v>
          </cell>
          <cell r="BP22">
            <v>8</v>
          </cell>
          <cell r="BQ22">
            <v>11</v>
          </cell>
          <cell r="BR22">
            <v>8</v>
          </cell>
          <cell r="BT22">
            <v>8</v>
          </cell>
          <cell r="BU22">
            <v>8</v>
          </cell>
          <cell r="BV22">
            <v>20</v>
          </cell>
          <cell r="BW22">
            <v>11</v>
          </cell>
          <cell r="BX22">
            <v>11</v>
          </cell>
          <cell r="BY22">
            <v>8</v>
          </cell>
          <cell r="BZ22">
            <v>11</v>
          </cell>
          <cell r="CA22">
            <v>17</v>
          </cell>
          <cell r="CE22">
            <v>11</v>
          </cell>
          <cell r="CF22">
            <v>8</v>
          </cell>
          <cell r="CG22">
            <v>5</v>
          </cell>
          <cell r="CH22">
            <v>8</v>
          </cell>
          <cell r="CK22">
            <v>11</v>
          </cell>
          <cell r="CL22">
            <v>8</v>
          </cell>
          <cell r="CM22">
            <v>17</v>
          </cell>
          <cell r="CN22">
            <v>5</v>
          </cell>
          <cell r="CO22">
            <v>11</v>
          </cell>
          <cell r="CP22">
            <v>8</v>
          </cell>
          <cell r="CQ22">
            <v>17</v>
          </cell>
          <cell r="CR22">
            <v>8</v>
          </cell>
          <cell r="CS22">
            <v>11</v>
          </cell>
          <cell r="CT22">
            <v>8</v>
          </cell>
          <cell r="CU22">
            <v>8</v>
          </cell>
          <cell r="CV22">
            <v>14</v>
          </cell>
          <cell r="CW22">
            <v>5</v>
          </cell>
          <cell r="CX22">
            <v>8</v>
          </cell>
          <cell r="CY22">
            <v>8</v>
          </cell>
          <cell r="CZ22">
            <v>11</v>
          </cell>
          <cell r="DA22">
            <v>5</v>
          </cell>
          <cell r="DB22">
            <v>8</v>
          </cell>
          <cell r="DC22">
            <v>8</v>
          </cell>
          <cell r="DD22">
            <v>8</v>
          </cell>
          <cell r="DE22">
            <v>8</v>
          </cell>
          <cell r="DG22">
            <v>20</v>
          </cell>
          <cell r="DH22" t="str">
            <v>--</v>
          </cell>
          <cell r="DI22">
            <v>8</v>
          </cell>
          <cell r="DJ22">
            <v>8</v>
          </cell>
          <cell r="DK22">
            <v>5</v>
          </cell>
          <cell r="DL22">
            <v>17</v>
          </cell>
          <cell r="DO22">
            <v>8</v>
          </cell>
        </row>
        <row r="23">
          <cell r="A23" t="str">
            <v>DVCC</v>
          </cell>
          <cell r="B23">
            <v>7</v>
          </cell>
          <cell r="C23">
            <v>5</v>
          </cell>
          <cell r="D23" t="str">
            <v>--</v>
          </cell>
          <cell r="E23">
            <v>50</v>
          </cell>
          <cell r="F23">
            <v>14</v>
          </cell>
          <cell r="H23">
            <v>32</v>
          </cell>
          <cell r="I23">
            <v>68</v>
          </cell>
          <cell r="J23">
            <v>16</v>
          </cell>
          <cell r="K23">
            <v>8</v>
          </cell>
          <cell r="L23">
            <v>18</v>
          </cell>
          <cell r="M23">
            <v>61</v>
          </cell>
          <cell r="N23">
            <v>241</v>
          </cell>
          <cell r="O23">
            <v>3</v>
          </cell>
          <cell r="P23">
            <v>33</v>
          </cell>
          <cell r="Q23">
            <v>4</v>
          </cell>
          <cell r="R23" t="str">
            <v>--</v>
          </cell>
          <cell r="S23">
            <v>31</v>
          </cell>
          <cell r="T23">
            <v>38</v>
          </cell>
          <cell r="U23">
            <v>25</v>
          </cell>
          <cell r="V23">
            <v>2</v>
          </cell>
          <cell r="X23">
            <v>1</v>
          </cell>
          <cell r="Y23">
            <v>70</v>
          </cell>
          <cell r="Z23" t="str">
            <v>--</v>
          </cell>
          <cell r="AA23">
            <v>240</v>
          </cell>
          <cell r="AB23">
            <v>23</v>
          </cell>
          <cell r="AD23">
            <v>9</v>
          </cell>
          <cell r="AE23">
            <v>24</v>
          </cell>
          <cell r="AF23">
            <v>28</v>
          </cell>
          <cell r="AG23">
            <v>34</v>
          </cell>
          <cell r="AH23">
            <v>60</v>
          </cell>
          <cell r="AI23">
            <v>21</v>
          </cell>
          <cell r="AJ23">
            <v>13</v>
          </cell>
          <cell r="AK23" t="str">
            <v>--</v>
          </cell>
          <cell r="AL23">
            <v>20</v>
          </cell>
          <cell r="AN23">
            <v>64</v>
          </cell>
          <cell r="AO23">
            <v>11</v>
          </cell>
          <cell r="AP23">
            <v>25</v>
          </cell>
          <cell r="AQ23">
            <v>61</v>
          </cell>
          <cell r="AS23">
            <v>36</v>
          </cell>
          <cell r="AT23">
            <v>5</v>
          </cell>
          <cell r="AU23">
            <v>14</v>
          </cell>
          <cell r="AW23">
            <v>32</v>
          </cell>
          <cell r="AY23">
            <v>68</v>
          </cell>
          <cell r="AZ23" t="str">
            <v>--</v>
          </cell>
          <cell r="BA23">
            <v>22</v>
          </cell>
          <cell r="BB23">
            <v>16</v>
          </cell>
          <cell r="BC23">
            <v>8</v>
          </cell>
          <cell r="BD23">
            <v>241</v>
          </cell>
          <cell r="BE23">
            <v>3</v>
          </cell>
          <cell r="BF23">
            <v>4</v>
          </cell>
          <cell r="BG23">
            <v>61</v>
          </cell>
          <cell r="BH23">
            <v>31</v>
          </cell>
          <cell r="BI23">
            <v>25</v>
          </cell>
          <cell r="BJ23">
            <v>2</v>
          </cell>
          <cell r="BK23">
            <v>1</v>
          </cell>
          <cell r="BL23">
            <v>20</v>
          </cell>
          <cell r="BM23">
            <v>70</v>
          </cell>
          <cell r="BN23">
            <v>51</v>
          </cell>
          <cell r="BO23">
            <v>23</v>
          </cell>
          <cell r="BP23">
            <v>9</v>
          </cell>
          <cell r="BQ23">
            <v>15</v>
          </cell>
          <cell r="BR23">
            <v>24</v>
          </cell>
          <cell r="BT23">
            <v>28</v>
          </cell>
          <cell r="BU23">
            <v>60</v>
          </cell>
          <cell r="BV23">
            <v>13</v>
          </cell>
          <cell r="BW23">
            <v>12</v>
          </cell>
          <cell r="BX23">
            <v>20</v>
          </cell>
          <cell r="BY23">
            <v>38</v>
          </cell>
          <cell r="BZ23">
            <v>64</v>
          </cell>
          <cell r="CA23">
            <v>11</v>
          </cell>
          <cell r="CE23">
            <v>6</v>
          </cell>
          <cell r="CF23">
            <v>5</v>
          </cell>
          <cell r="CG23">
            <v>14</v>
          </cell>
          <cell r="CH23">
            <v>32</v>
          </cell>
          <cell r="CK23">
            <v>68</v>
          </cell>
          <cell r="CL23">
            <v>17</v>
          </cell>
          <cell r="CM23">
            <v>16</v>
          </cell>
          <cell r="CN23">
            <v>8</v>
          </cell>
          <cell r="CO23">
            <v>13</v>
          </cell>
          <cell r="CP23">
            <v>241</v>
          </cell>
          <cell r="CQ23">
            <v>3</v>
          </cell>
          <cell r="CR23">
            <v>10</v>
          </cell>
          <cell r="CS23">
            <v>4</v>
          </cell>
          <cell r="CT23">
            <v>31</v>
          </cell>
          <cell r="CU23">
            <v>25</v>
          </cell>
          <cell r="CV23">
            <v>2</v>
          </cell>
          <cell r="CW23">
            <v>1</v>
          </cell>
          <cell r="CX23">
            <v>70</v>
          </cell>
          <cell r="CY23">
            <v>240</v>
          </cell>
          <cell r="CZ23">
            <v>23</v>
          </cell>
          <cell r="DA23">
            <v>9</v>
          </cell>
          <cell r="DB23">
            <v>34</v>
          </cell>
          <cell r="DC23">
            <v>24</v>
          </cell>
          <cell r="DD23">
            <v>28</v>
          </cell>
          <cell r="DE23">
            <v>60</v>
          </cell>
          <cell r="DG23">
            <v>13</v>
          </cell>
          <cell r="DH23" t="str">
            <v>--</v>
          </cell>
          <cell r="DI23">
            <v>240</v>
          </cell>
          <cell r="DJ23">
            <v>38</v>
          </cell>
          <cell r="DK23">
            <v>64</v>
          </cell>
          <cell r="DL23">
            <v>11</v>
          </cell>
          <cell r="DO23">
            <v>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_L"/>
      <sheetName val="DBK ESPAÑA"/>
      <sheetName val="datos balanç"/>
      <sheetName val="datos P&amp;L"/>
      <sheetName val="INICIO"/>
      <sheetName val="DBK INDUSTRIAL"/>
      <sheetName val="FENIX"/>
      <sheetName val="DBK AIR TECHNOLOGIES"/>
      <sheetName val="CONSOLIDADO"/>
      <sheetName val="IC-0"/>
      <sheetName val="IC-1"/>
      <sheetName val="IC-2"/>
      <sheetName val="IC-3"/>
      <sheetName val="IC-4"/>
      <sheetName val="IC-9"/>
      <sheetName val="IC-11"/>
      <sheetName val="IC-13"/>
      <sheetName val="IC-21"/>
      <sheetName val="Ac.IC-1"/>
      <sheetName val="Ac.IC-3"/>
      <sheetName val="Ac.IC-4"/>
      <sheetName val="Ac.IC-9"/>
      <sheetName val="Ac.IC-11"/>
      <sheetName val="Ac.IC-21"/>
    </sheetNames>
    <sheetDataSet>
      <sheetData sheetId="0">
        <row r="5">
          <cell r="K5" t="str">
            <v>SEP-2000</v>
          </cell>
        </row>
      </sheetData>
      <sheetData sheetId="1" refreshError="1">
        <row r="5">
          <cell r="K5" t="str">
            <v>SEP-2000</v>
          </cell>
        </row>
      </sheetData>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liminaciones VPP"/>
      <sheetName val="EE.RR"/>
      <sheetName val="q. Resultado por tenencia"/>
      <sheetName val="r. Resultados financieros"/>
      <sheetName val="s. Otros ingresos y egresos"/>
      <sheetName val="Reseña cuadros"/>
    </sheetNames>
    <sheetDataSet>
      <sheetData sheetId="0" refreshError="1">
        <row r="7">
          <cell r="B7">
            <v>40724</v>
          </cell>
          <cell r="C7" t="str">
            <v>30 de junio de 2011</v>
          </cell>
        </row>
        <row r="8">
          <cell r="B8">
            <v>40268</v>
          </cell>
        </row>
        <row r="9">
          <cell r="B9">
            <v>40359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Coef-Cotiz"/>
      <sheetName val="Laminar"/>
      <sheetName val="Maipu 1300"/>
      <sheetName val="Libertador 498"/>
      <sheetName val="Madero 1020"/>
      <sheetName val="Costero A"/>
      <sheetName val="Costero B"/>
      <sheetName val="Costero Dique 4"/>
      <sheetName val="Reconquista 823"/>
      <sheetName val="Suipacha 664"/>
      <sheetName val="Av. de Mayo 589"/>
      <sheetName val="Av. Madero 940"/>
      <sheetName val="Libertador 602"/>
      <sheetName val="Sarmiento 517"/>
      <sheetName val="Intercontinental Plaza"/>
      <sheetName val="Alsina 934"/>
      <sheetName val="Constitucion 1111"/>
      <sheetName val="Rivadavia  2774"/>
      <sheetName val="Abril"/>
      <sheetName val="Thames"/>
      <sheetName val="A.P. Park"/>
      <sheetName val="Comodatos"/>
      <sheetName val="Coch Maipu 1300"/>
      <sheetName val="CochLibertador"/>
      <sheetName val="Coch Madero1020"/>
      <sheetName val="Coch Costero &quot;A&quot;"/>
      <sheetName val="Coch Suipacha 664 "/>
      <sheetName val="Coch Av. Mayo 589"/>
      <sheetName val="Coch Inter"/>
      <sheetName val="Prevision"/>
      <sheetName val="ANEXO A"/>
      <sheetName val="211300000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Bce Resumido AIF"/>
      <sheetName val="controles"/>
      <sheetName val="SyS SAP"/>
      <sheetName val="Bce Patrim"/>
      <sheetName val="EEPN"/>
      <sheetName val="nota numérica"/>
      <sheetName val="Edo Rdos"/>
      <sheetName val="Detalle Interco"/>
      <sheetName val="EOAF"/>
      <sheetName val="ANEXO C"/>
      <sheetName val="Nota Op Interco"/>
      <sheetName val="Nota Rdos interco"/>
      <sheetName val="ANEXO A"/>
      <sheetName val="ANEXO B"/>
      <sheetName val="ANEXO E"/>
      <sheetName val="ANEXO F (Vta)"/>
      <sheetName val="ANEXO F RT 22 (Producc)"/>
      <sheetName val="ANEXO G"/>
      <sheetName val="ANEXO H"/>
      <sheetName val="rt12 activos"/>
      <sheetName val="PT Inf adic+RT12- activos"/>
      <sheetName val="rt12 pasivos"/>
      <sheetName val="Inform adicional"/>
      <sheetName val="PT Inf adic+RT12-pasivos"/>
      <sheetName val="Hoja2"/>
    </sheetNames>
    <sheetDataSet>
      <sheetData sheetId="0" refreshError="1">
        <row r="9">
          <cell r="C9" t="str">
            <v>30 de junio de 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conciliation"/>
      <sheetName val="Summary Statutory new"/>
      <sheetName val="Managerial adjustments"/>
      <sheetName val="Appendix III - Legal fees"/>
      <sheetName val="Appendix IV - Audit fees"/>
      <sheetName val="Appendix V - Rental exp"/>
      <sheetName val="Appendix VI - Trading HC"/>
      <sheetName val="START"/>
      <sheetName val="Breakdown"/>
      <sheetName val="Employment cost recurrent"/>
      <sheetName val="Employment cost"/>
      <sheetName val="Employment cost by region"/>
      <sheetName val="Consultancy fees"/>
      <sheetName val="Comm &amp; Office exp"/>
      <sheetName val="Corporate summary by region"/>
      <sheetName val="Empl cost by region (corp)"/>
      <sheetName val="vs Budget"/>
      <sheetName val="Overrun breakdown"/>
      <sheetName val="Detail by region"/>
      <sheetName val="Dimension"/>
      <sheetName val="G&amp;A summary"/>
      <sheetName val="G&amp;A sightseeing"/>
      <sheetName val="Type of expenses"/>
      <sheetName val="Type of expenses &amp; CC"/>
      <sheetName val="G&amp;A platform"/>
      <sheetName val="G&amp;A by CC &amp; HC_Platform (2)"/>
      <sheetName val="Employment cost &amp; CC"/>
      <sheetName val="HC by CC"/>
      <sheetName val="Trading HC by Reg &amp; Platf"/>
      <sheetName val="Headcount"/>
      <sheetName val="Headcount CORP"/>
      <sheetName val="Budget 07 YTD"/>
      <sheetName val="G&amp;A evolution"/>
      <sheetName val="G&amp;A evolution 2006"/>
      <sheetName val="Employment overr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ain Menu"/>
      <sheetName val="P&amp;L"/>
      <sheetName val="Balance Sheets"/>
      <sheetName val="Forecast98"/>
      <sheetName val="P&amp;L FY 1998"/>
      <sheetName val="P&amp;L FY 1997"/>
      <sheetName val="IUSA"/>
      <sheetName val="difference"/>
      <sheetName val="RESULTADO"/>
      <sheetName val="Hoja1"/>
      <sheetName val="tabla"/>
      <sheetName val="outsour-fixo"/>
      <sheetName val="CFO"/>
      <sheetName val="Controles"/>
      <sheetName val="UV-1"/>
      <sheetName val="B"/>
      <sheetName val="Base de 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PATRIM"/>
      <sheetName val="ESTADO DE RESULTADOS"/>
      <sheetName val="EEPN"/>
      <sheetName val="ORIGEN Y APLICACION DE FONDOS"/>
      <sheetName val="ANEXO A"/>
      <sheetName val="ANEXO B"/>
      <sheetName val="ANEXO D"/>
      <sheetName val="ANEXO D "/>
      <sheetName val="ANEXO F"/>
      <sheetName val="ANEXO E AXI"/>
      <sheetName val="ANEXO G"/>
      <sheetName val="ANEXO H"/>
      <sheetName val="B 1-3 Non-Statistical Sampling"/>
      <sheetName val="diferencia cbio prest"/>
      <sheetName val="Sarmiento 517"/>
      <sheetName val="Reconquista 823"/>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 RSU"/>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refreshError="1"/>
      <sheetData sheetId="1" refreshError="1"/>
      <sheetData sheetId="2" refreshError="1"/>
      <sheetData sheetId="3"/>
      <sheetData sheetId="4"/>
      <sheetData sheetId="5"/>
      <sheetData sheetId="6" refreshError="1">
        <row r="6">
          <cell r="A6" t="str">
            <v>Low</v>
          </cell>
          <cell r="C6">
            <v>0</v>
          </cell>
          <cell r="E6" t="str">
            <v>Yes</v>
          </cell>
          <cell r="G6" t="str">
            <v>Haphazard</v>
          </cell>
          <cell r="I6" t="str">
            <v>&gt;= 200</v>
          </cell>
          <cell r="K6">
            <v>0</v>
          </cell>
        </row>
        <row r="7">
          <cell r="A7" t="str">
            <v>Moderate</v>
          </cell>
          <cell r="C7">
            <v>1</v>
          </cell>
          <cell r="E7" t="str">
            <v>No</v>
          </cell>
          <cell r="G7" t="str">
            <v>Random</v>
          </cell>
          <cell r="I7" t="str">
            <v>100 - 199</v>
          </cell>
          <cell r="K7">
            <v>1</v>
          </cell>
        </row>
        <row r="8">
          <cell r="A8" t="str">
            <v>High</v>
          </cell>
          <cell r="C8">
            <v>2</v>
          </cell>
          <cell r="E8" t="str">
            <v>N/A</v>
          </cell>
          <cell r="I8" t="str">
            <v>50 - 99</v>
          </cell>
          <cell r="K8">
            <v>2</v>
          </cell>
        </row>
        <row r="9">
          <cell r="I9" t="str">
            <v>20 - 49</v>
          </cell>
          <cell r="K9">
            <v>3</v>
          </cell>
        </row>
        <row r="10">
          <cell r="I10" t="str">
            <v>&lt; 20</v>
          </cell>
          <cell r="K10">
            <v>4</v>
          </cell>
        </row>
        <row r="11">
          <cell r="K11">
            <v>5</v>
          </cell>
        </row>
        <row r="12">
          <cell r="K12">
            <v>6</v>
          </cell>
        </row>
        <row r="13">
          <cell r="K13">
            <v>7</v>
          </cell>
        </row>
        <row r="14">
          <cell r="K14">
            <v>8</v>
          </cell>
        </row>
        <row r="15">
          <cell r="K15">
            <v>9</v>
          </cell>
        </row>
        <row r="16">
          <cell r="K16">
            <v>10</v>
          </cell>
        </row>
        <row r="17">
          <cell r="K17">
            <v>11</v>
          </cell>
        </row>
        <row r="18">
          <cell r="K18">
            <v>12</v>
          </cell>
        </row>
        <row r="19">
          <cell r="K19">
            <v>13</v>
          </cell>
        </row>
        <row r="20">
          <cell r="K20">
            <v>14</v>
          </cell>
        </row>
        <row r="21">
          <cell r="K21">
            <v>15</v>
          </cell>
        </row>
        <row r="22">
          <cell r="K22">
            <v>16</v>
          </cell>
        </row>
        <row r="23">
          <cell r="K23">
            <v>17</v>
          </cell>
        </row>
        <row r="24">
          <cell r="K24">
            <v>18</v>
          </cell>
        </row>
        <row r="25">
          <cell r="K25">
            <v>19</v>
          </cell>
        </row>
        <row r="26">
          <cell r="K26">
            <v>20</v>
          </cell>
        </row>
        <row r="27">
          <cell r="K27" t="str">
            <v>&gt;20</v>
          </cell>
        </row>
      </sheetData>
      <sheetData sheetId="7"/>
      <sheetData sheetId="8" refreshError="1"/>
      <sheetData sheetId="9" refreshError="1"/>
      <sheetData sheetId="10"/>
      <sheetData sheetId="1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dos"/>
      <sheetName val="Reclas"/>
      <sheetName val="Incobrables"/>
      <sheetName val="Prevision"/>
    </sheetNames>
    <sheetDataSet>
      <sheetData sheetId="0"/>
      <sheetData sheetId="1"/>
      <sheetData sheetId="2"/>
      <sheetData sheetId="3" refreshError="1">
        <row r="2">
          <cell r="N2" t="str">
            <v/>
          </cell>
          <cell r="P2" t="str">
            <v/>
          </cell>
          <cell r="Q2" t="str">
            <v/>
          </cell>
        </row>
        <row r="3">
          <cell r="N3" t="str">
            <v/>
          </cell>
          <cell r="P3" t="str">
            <v/>
          </cell>
          <cell r="Q3" t="str">
            <v/>
          </cell>
        </row>
        <row r="7">
          <cell r="N7" t="str">
            <v>SocGLA</v>
          </cell>
          <cell r="P7" t="str">
            <v>Acreedor</v>
          </cell>
          <cell r="Q7" t="str">
            <v>Doc.comp.</v>
          </cell>
        </row>
        <row r="8">
          <cell r="N8" t="str">
            <v/>
          </cell>
          <cell r="P8" t="str">
            <v/>
          </cell>
          <cell r="Q8" t="str">
            <v/>
          </cell>
        </row>
        <row r="11">
          <cell r="N11" t="str">
            <v>SocGLA</v>
          </cell>
          <cell r="P11" t="str">
            <v>Acreedor</v>
          </cell>
          <cell r="Q11" t="str">
            <v>Doc.comp.</v>
          </cell>
        </row>
        <row r="12">
          <cell r="N12" t="str">
            <v/>
          </cell>
          <cell r="P12" t="str">
            <v/>
          </cell>
          <cell r="Q12" t="str">
            <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átula"/>
      <sheetName val="0.1 Control General"/>
      <sheetName val="0.2 Detalle de tareas"/>
      <sheetName val="0.3 Check list"/>
      <sheetName val="0.4 Relevamiento"/>
      <sheetName val="0.5 Planilla para 1er Informe"/>
      <sheetName val="0.6 Planilla Impuganciones"/>
      <sheetName val="0.7 Planillas p- 2do. Infor (1)"/>
      <sheetName val="0.8 Planillas p- 2do. Infor (2)"/>
      <sheetName val="0.9 Resumen Control"/>
      <sheetName val="0.10 Verif. Hechuka Soc."/>
      <sheetName val="0.11 Verif. Hechauka A&amp;A"/>
      <sheetName val="1.1 DDJJ del IVA s-Soc."/>
      <sheetName val="1.2 DDJJ del IVA s-A&amp;A"/>
      <sheetName val="1.3 Diferen. en llenado de DDJJ"/>
      <sheetName val="1.4 DDJJ Ret. IVA - Form. 122"/>
      <sheetName val="1.5 DDJJ Ret. Renta - Form. 109"/>
      <sheetName val="1.6 DDJJ del IVA s-Soc. (Rect.)"/>
      <sheetName val="1.7 Diferen. en llenado (Rect.)"/>
      <sheetName val="2.1 LHV - Consolidado Soc."/>
      <sheetName val="2.2 LHV - Consolidado A&amp;A"/>
      <sheetName val="2.3 NC Emitidas Soc."/>
      <sheetName val="2.4 NC Emitidas A&amp;A"/>
      <sheetName val="2.5 Mayor IVA DF"/>
      <sheetName val="2.6 Conciliación DF"/>
      <sheetName val="3.1 Ingresos Acumulados"/>
      <sheetName val="3.2 Mayores Ingresos"/>
      <sheetName val="3.3 Conciliación de ingresos"/>
      <sheetName val="3.4 Clasificación mensual"/>
      <sheetName val="3.5 EERR-Ingresos"/>
      <sheetName val="3.6 Dif. Ingresos vs DDJJ"/>
      <sheetName val="3.7 Control Final Ingresos "/>
      <sheetName val="4.1 LC - Original"/>
      <sheetName val="4.2 LC - Observaciones Grav."/>
      <sheetName val="4.3 LC - Definitivo Grav."/>
      <sheetName val="4.4 LHC - Soc. Original"/>
      <sheetName val="4.5 LHC - Definitivo Integral"/>
      <sheetName val="4.6 Mayor IVA CF"/>
      <sheetName val="4.7 Conciliación CF Original"/>
      <sheetName val="4.8 Conciliación CF Definitivo"/>
      <sheetName val="4.9 Control Final"/>
      <sheetName val="5.1 Control de pagos"/>
      <sheetName val="TC-2008"/>
      <sheetName val="LHR-Soc."/>
      <sheetName val="Ret.Recibidas"/>
      <sheetName val="Seguimientos de Saldos"/>
      <sheetName val="3.1 Ingresos Acumulados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 sdos rtdo"/>
      <sheetName val="FEBMZO"/>
      <sheetName val="DIEN02 (2)"/>
      <sheetName val="Expensas"/>
      <sheetName val="Sarmiento 517"/>
      <sheetName val="Reconquista 823"/>
      <sheetName val="control anexo deloitte"/>
    </sheetNames>
    <sheetDataSet>
      <sheetData sheetId="0" refreshError="1"/>
      <sheetData sheetId="1" refreshError="1">
        <row r="2">
          <cell r="A2" t="str">
            <v>9,1,1,01,01,01</v>
          </cell>
          <cell r="B2" t="str">
            <v>Costo Vta Inmuebles Variable</v>
          </cell>
          <cell r="C2">
            <v>342456.63</v>
          </cell>
          <cell r="D2">
            <v>342456.63</v>
          </cell>
          <cell r="E2">
            <v>0</v>
          </cell>
          <cell r="F2">
            <v>361374.5</v>
          </cell>
          <cell r="G2">
            <v>18917.869999999995</v>
          </cell>
          <cell r="H2">
            <v>669645.78</v>
          </cell>
        </row>
        <row r="3">
          <cell r="A3" t="str">
            <v>9,1,1,01,01,02</v>
          </cell>
          <cell r="B3" t="str">
            <v>Costo de Cesi¢n de Boletos</v>
          </cell>
          <cell r="C3">
            <v>0</v>
          </cell>
          <cell r="D3">
            <v>0</v>
          </cell>
          <cell r="E3">
            <v>0</v>
          </cell>
          <cell r="G3">
            <v>0</v>
          </cell>
          <cell r="H3">
            <v>308.88</v>
          </cell>
        </row>
        <row r="4">
          <cell r="A4" t="str">
            <v>9,1,1,01,01,03</v>
          </cell>
          <cell r="B4" t="str">
            <v>Sellados</v>
          </cell>
          <cell r="C4">
            <v>9780</v>
          </cell>
          <cell r="D4">
            <v>12038.4</v>
          </cell>
          <cell r="E4">
            <v>2258.3999999999996</v>
          </cell>
          <cell r="F4">
            <v>12743.4</v>
          </cell>
          <cell r="G4">
            <v>705</v>
          </cell>
          <cell r="H4">
            <v>906.7</v>
          </cell>
        </row>
        <row r="5">
          <cell r="A5" t="str">
            <v>9,1,1,01,02,01</v>
          </cell>
          <cell r="B5" t="str">
            <v>ABL-BC</v>
          </cell>
          <cell r="C5">
            <v>239902.37</v>
          </cell>
          <cell r="D5">
            <v>239902.37</v>
          </cell>
          <cell r="E5">
            <v>0</v>
          </cell>
          <cell r="F5">
            <v>243750.1</v>
          </cell>
          <cell r="G5">
            <v>3847.7300000000105</v>
          </cell>
          <cell r="H5">
            <v>2352.94</v>
          </cell>
        </row>
        <row r="6">
          <cell r="A6" t="str">
            <v>9,1,1,01,02,03</v>
          </cell>
          <cell r="B6" t="str">
            <v>Electricidad BC</v>
          </cell>
          <cell r="C6">
            <v>0</v>
          </cell>
          <cell r="D6">
            <v>0</v>
          </cell>
          <cell r="E6">
            <v>0</v>
          </cell>
          <cell r="F6">
            <v>593.61</v>
          </cell>
          <cell r="G6">
            <v>593.61</v>
          </cell>
          <cell r="H6">
            <v>0</v>
          </cell>
        </row>
        <row r="7">
          <cell r="A7" t="str">
            <v>9,1,1,01,02,06</v>
          </cell>
          <cell r="B7" t="str">
            <v>Expensas - BC</v>
          </cell>
          <cell r="C7">
            <v>180346.82</v>
          </cell>
          <cell r="D7">
            <v>165359.03</v>
          </cell>
          <cell r="E7">
            <v>-14987.790000000008</v>
          </cell>
          <cell r="F7">
            <v>241898.86</v>
          </cell>
          <cell r="G7">
            <v>76539.829999999987</v>
          </cell>
          <cell r="H7">
            <v>-815.93</v>
          </cell>
        </row>
        <row r="8">
          <cell r="A8" t="str">
            <v>9,1,1,01,02,07</v>
          </cell>
          <cell r="B8" t="str">
            <v>Gastos de Mantenimiento - BC</v>
          </cell>
          <cell r="C8">
            <v>37615.410000000003</v>
          </cell>
          <cell r="D8">
            <v>38639.410000000003</v>
          </cell>
          <cell r="E8">
            <v>1024</v>
          </cell>
          <cell r="F8">
            <v>38639.410000000003</v>
          </cell>
          <cell r="G8">
            <v>0</v>
          </cell>
          <cell r="H8">
            <v>0</v>
          </cell>
        </row>
        <row r="9">
          <cell r="A9" t="str">
            <v>9,1,1,01,02,08</v>
          </cell>
          <cell r="B9" t="str">
            <v>Impuesto Inmobiliario - BC</v>
          </cell>
          <cell r="C9">
            <v>18472.98</v>
          </cell>
          <cell r="D9">
            <v>18562.09</v>
          </cell>
          <cell r="E9">
            <v>89.110000000000582</v>
          </cell>
          <cell r="F9">
            <v>18562.09</v>
          </cell>
          <cell r="G9">
            <v>0</v>
          </cell>
          <cell r="H9">
            <v>0</v>
          </cell>
        </row>
        <row r="10">
          <cell r="A10" t="str">
            <v>9,1,1,01,02,99</v>
          </cell>
          <cell r="B10" t="str">
            <v>Otros - BC</v>
          </cell>
          <cell r="C10">
            <v>13442.78</v>
          </cell>
          <cell r="D10">
            <v>13447.78</v>
          </cell>
          <cell r="E10">
            <v>5</v>
          </cell>
          <cell r="F10">
            <v>17267.580000000002</v>
          </cell>
          <cell r="G10">
            <v>3819.8000000000011</v>
          </cell>
          <cell r="H10">
            <v>0</v>
          </cell>
        </row>
        <row r="11">
          <cell r="A11" t="str">
            <v>9,1,1,02,01,01</v>
          </cell>
          <cell r="B11" t="str">
            <v>Depreciaciones</v>
          </cell>
          <cell r="C11">
            <v>15673.01</v>
          </cell>
          <cell r="D11">
            <v>18275.28</v>
          </cell>
          <cell r="E11">
            <v>2602.2699999999986</v>
          </cell>
          <cell r="F11">
            <v>20877.55</v>
          </cell>
          <cell r="G11">
            <v>2602.2700000000004</v>
          </cell>
          <cell r="H11">
            <v>2602.27</v>
          </cell>
        </row>
        <row r="12">
          <cell r="A12" t="str">
            <v>9,1,1,02,02,01</v>
          </cell>
          <cell r="B12" t="str">
            <v>ABL IR ud</v>
          </cell>
          <cell r="C12">
            <v>5654</v>
          </cell>
          <cell r="D12">
            <v>5654</v>
          </cell>
          <cell r="E12">
            <v>0</v>
          </cell>
          <cell r="F12">
            <v>5654</v>
          </cell>
          <cell r="G12">
            <v>0</v>
          </cell>
          <cell r="H12">
            <v>600</v>
          </cell>
        </row>
        <row r="13">
          <cell r="A13" t="str">
            <v>9,1,1,02,02,03</v>
          </cell>
          <cell r="B13" t="str">
            <v>Electricidad IR ud</v>
          </cell>
          <cell r="C13">
            <v>0</v>
          </cell>
          <cell r="D13">
            <v>0</v>
          </cell>
          <cell r="E13">
            <v>0</v>
          </cell>
          <cell r="G13">
            <v>0</v>
          </cell>
          <cell r="H13">
            <v>451.14</v>
          </cell>
        </row>
        <row r="14">
          <cell r="A14" t="str">
            <v>9,1,1,02,02,05</v>
          </cell>
          <cell r="B14" t="str">
            <v>Tel‚fono IR ud</v>
          </cell>
          <cell r="C14">
            <v>0</v>
          </cell>
          <cell r="D14">
            <v>0</v>
          </cell>
          <cell r="E14">
            <v>0</v>
          </cell>
          <cell r="G14">
            <v>0</v>
          </cell>
          <cell r="H14">
            <v>130.85</v>
          </cell>
        </row>
        <row r="15">
          <cell r="A15" t="str">
            <v>9,1,1,02,02,06</v>
          </cell>
          <cell r="B15" t="str">
            <v>Expensas IR ud</v>
          </cell>
          <cell r="C15">
            <v>448</v>
          </cell>
          <cell r="D15">
            <v>896</v>
          </cell>
          <cell r="E15">
            <v>448</v>
          </cell>
          <cell r="F15">
            <v>896</v>
          </cell>
          <cell r="G15">
            <v>0</v>
          </cell>
          <cell r="H15">
            <v>448</v>
          </cell>
        </row>
        <row r="16">
          <cell r="A16" t="str">
            <v>9,1,1,02,02,07</v>
          </cell>
          <cell r="B16" t="str">
            <v>Gastos de Mantenimiento IR ud</v>
          </cell>
          <cell r="C16">
            <v>5645.07</v>
          </cell>
          <cell r="D16">
            <v>5989.07</v>
          </cell>
          <cell r="E16">
            <v>344</v>
          </cell>
          <cell r="F16">
            <v>7021.07</v>
          </cell>
          <cell r="G16">
            <v>1032</v>
          </cell>
          <cell r="H16">
            <v>838</v>
          </cell>
        </row>
        <row r="17">
          <cell r="A17" t="str">
            <v>9,1,1,02,02,08</v>
          </cell>
          <cell r="B17" t="str">
            <v>Gastos de Eventos IR ud</v>
          </cell>
          <cell r="C17">
            <v>965</v>
          </cell>
          <cell r="D17">
            <v>4080</v>
          </cell>
          <cell r="E17">
            <v>3115</v>
          </cell>
          <cell r="F17">
            <v>6758.75</v>
          </cell>
          <cell r="G17">
            <v>2678.75</v>
          </cell>
          <cell r="H17">
            <v>0</v>
          </cell>
        </row>
        <row r="18">
          <cell r="A18" t="str">
            <v>9,1,2,01,01,00</v>
          </cell>
          <cell r="B18" t="str">
            <v>Sueldos</v>
          </cell>
          <cell r="C18">
            <v>57474.400000000001</v>
          </cell>
          <cell r="D18">
            <v>63354.93</v>
          </cell>
          <cell r="E18">
            <v>5880.5299999999988</v>
          </cell>
          <cell r="F18">
            <v>69118.22</v>
          </cell>
          <cell r="G18">
            <v>5763.2900000000009</v>
          </cell>
          <cell r="H18">
            <v>5644.16</v>
          </cell>
        </row>
        <row r="19">
          <cell r="A19" t="str">
            <v>9,1,2,01,02,00</v>
          </cell>
          <cell r="B19" t="str">
            <v>SAC</v>
          </cell>
          <cell r="C19">
            <v>2428.42</v>
          </cell>
          <cell r="D19">
            <v>3511.75</v>
          </cell>
          <cell r="E19">
            <v>1083.33</v>
          </cell>
          <cell r="F19">
            <v>4595.08</v>
          </cell>
          <cell r="G19">
            <v>1083.33</v>
          </cell>
          <cell r="H19">
            <v>1083.33</v>
          </cell>
        </row>
        <row r="20">
          <cell r="A20" t="str">
            <v>9,1,2,01,04,00</v>
          </cell>
          <cell r="B20" t="str">
            <v>Indemnizaciones</v>
          </cell>
          <cell r="C20">
            <v>33477.800000000003</v>
          </cell>
          <cell r="D20">
            <v>33477.800000000003</v>
          </cell>
          <cell r="E20">
            <v>0</v>
          </cell>
          <cell r="F20">
            <v>33477.800000000003</v>
          </cell>
          <cell r="G20">
            <v>0</v>
          </cell>
          <cell r="H20">
            <v>0</v>
          </cell>
        </row>
        <row r="21">
          <cell r="A21" t="str">
            <v>9,1,2,01,06,00</v>
          </cell>
          <cell r="B21" t="str">
            <v>Cargas Sociales</v>
          </cell>
          <cell r="C21">
            <v>15583.57</v>
          </cell>
          <cell r="D21">
            <v>17023.68</v>
          </cell>
          <cell r="E21">
            <v>1440.1100000000006</v>
          </cell>
          <cell r="F21">
            <v>18774.07</v>
          </cell>
          <cell r="G21">
            <v>1750.3899999999994</v>
          </cell>
          <cell r="H21">
            <v>1930.39</v>
          </cell>
        </row>
        <row r="22">
          <cell r="A22" t="str">
            <v>9,1,2,01,07,00</v>
          </cell>
          <cell r="B22" t="str">
            <v>Seguros</v>
          </cell>
          <cell r="C22">
            <v>400.84</v>
          </cell>
          <cell r="D22">
            <v>400.84</v>
          </cell>
          <cell r="E22">
            <v>0</v>
          </cell>
          <cell r="F22">
            <v>400.84</v>
          </cell>
          <cell r="G22">
            <v>0</v>
          </cell>
          <cell r="H22">
            <v>63.19</v>
          </cell>
        </row>
        <row r="23">
          <cell r="A23" t="str">
            <v>9,1,2,01,09,00</v>
          </cell>
          <cell r="B23" t="str">
            <v>Excedente Vacaciones</v>
          </cell>
          <cell r="C23">
            <v>606.66</v>
          </cell>
          <cell r="D23">
            <v>707.77</v>
          </cell>
          <cell r="E23">
            <v>101.11000000000001</v>
          </cell>
          <cell r="F23">
            <v>808.88</v>
          </cell>
          <cell r="G23">
            <v>101.11000000000001</v>
          </cell>
          <cell r="H23">
            <v>973.95</v>
          </cell>
        </row>
        <row r="24">
          <cell r="A24" t="str">
            <v>9,1,2,02,02,00</v>
          </cell>
          <cell r="B24" t="str">
            <v>Honorarios Contables</v>
          </cell>
          <cell r="C24">
            <v>9000</v>
          </cell>
          <cell r="D24">
            <v>9000</v>
          </cell>
          <cell r="E24">
            <v>0</v>
          </cell>
          <cell r="F24">
            <v>12000</v>
          </cell>
          <cell r="G24">
            <v>3000</v>
          </cell>
          <cell r="H24">
            <v>3000</v>
          </cell>
        </row>
        <row r="25">
          <cell r="A25" t="str">
            <v>9,1,2,02,03,00</v>
          </cell>
          <cell r="B25" t="str">
            <v>Honorarios Juridicos</v>
          </cell>
          <cell r="C25">
            <v>16197.7</v>
          </cell>
          <cell r="D25">
            <v>16197.7</v>
          </cell>
          <cell r="E25">
            <v>0</v>
          </cell>
          <cell r="F25">
            <v>19165.830000000002</v>
          </cell>
          <cell r="G25">
            <v>2968.130000000001</v>
          </cell>
          <cell r="H25">
            <v>1541.5</v>
          </cell>
        </row>
        <row r="26">
          <cell r="A26" t="str">
            <v>9,1,2,02,04,00</v>
          </cell>
          <cell r="B26" t="str">
            <v>Honorarios Impositivos</v>
          </cell>
          <cell r="C26">
            <v>2400</v>
          </cell>
          <cell r="D26">
            <v>2400</v>
          </cell>
          <cell r="E26">
            <v>0</v>
          </cell>
          <cell r="F26">
            <v>2800</v>
          </cell>
          <cell r="G26">
            <v>400</v>
          </cell>
          <cell r="H26">
            <v>800</v>
          </cell>
        </row>
        <row r="27">
          <cell r="A27" t="str">
            <v>9,1,2,03,01,00</v>
          </cell>
          <cell r="B27" t="str">
            <v>Honorarios Convenio Administrat</v>
          </cell>
          <cell r="D27">
            <v>0</v>
          </cell>
          <cell r="E27">
            <v>0</v>
          </cell>
          <cell r="G27">
            <v>0</v>
          </cell>
          <cell r="H27">
            <v>0</v>
          </cell>
        </row>
        <row r="28">
          <cell r="A28" t="str">
            <v>9,1,2,04,01,00</v>
          </cell>
          <cell r="B28" t="str">
            <v>Refrigerios y Cafeter¡a</v>
          </cell>
          <cell r="C28">
            <v>2648.11</v>
          </cell>
          <cell r="D28">
            <v>2998.11</v>
          </cell>
          <cell r="E28">
            <v>350</v>
          </cell>
          <cell r="F28">
            <v>4060.69</v>
          </cell>
          <cell r="G28">
            <v>1062.58</v>
          </cell>
          <cell r="H28">
            <v>350</v>
          </cell>
        </row>
        <row r="29">
          <cell r="A29" t="str">
            <v>9,1,2,05,01,00</v>
          </cell>
          <cell r="B29" t="str">
            <v>Librer¡a y Papeler¡a</v>
          </cell>
          <cell r="C29">
            <v>1221.7</v>
          </cell>
          <cell r="D29">
            <v>2847.42</v>
          </cell>
          <cell r="E29">
            <v>1625.72</v>
          </cell>
          <cell r="F29">
            <v>3059.6</v>
          </cell>
          <cell r="G29">
            <v>212.17999999999984</v>
          </cell>
          <cell r="H29">
            <v>15.5</v>
          </cell>
        </row>
        <row r="30">
          <cell r="A30" t="str">
            <v>9,1,2,05,03,00</v>
          </cell>
          <cell r="B30" t="str">
            <v>Fotocopias</v>
          </cell>
          <cell r="C30">
            <v>210</v>
          </cell>
          <cell r="D30">
            <v>210</v>
          </cell>
          <cell r="E30">
            <v>0</v>
          </cell>
          <cell r="F30">
            <v>210</v>
          </cell>
          <cell r="G30">
            <v>0</v>
          </cell>
          <cell r="H30">
            <v>0</v>
          </cell>
        </row>
        <row r="31">
          <cell r="A31" t="str">
            <v>9,1,2,05,04,00</v>
          </cell>
          <cell r="B31" t="str">
            <v>Correo</v>
          </cell>
          <cell r="C31">
            <v>334.14</v>
          </cell>
          <cell r="D31">
            <v>388.44</v>
          </cell>
          <cell r="E31">
            <v>54.300000000000011</v>
          </cell>
          <cell r="F31">
            <v>448.69</v>
          </cell>
          <cell r="G31">
            <v>60.25</v>
          </cell>
          <cell r="H31">
            <v>0</v>
          </cell>
        </row>
        <row r="32">
          <cell r="A32" t="str">
            <v>9,1,2,05,07,00</v>
          </cell>
          <cell r="B32" t="str">
            <v>Certificaciones</v>
          </cell>
          <cell r="C32">
            <v>16</v>
          </cell>
          <cell r="D32">
            <v>32</v>
          </cell>
          <cell r="E32">
            <v>16</v>
          </cell>
          <cell r="F32">
            <v>104.58</v>
          </cell>
          <cell r="G32">
            <v>72.58</v>
          </cell>
          <cell r="H32">
            <v>0</v>
          </cell>
        </row>
        <row r="33">
          <cell r="A33" t="str">
            <v>9,1,2,05,08,00</v>
          </cell>
          <cell r="B33" t="str">
            <v>Limpieza de Oficinas</v>
          </cell>
          <cell r="C33">
            <v>1920</v>
          </cell>
          <cell r="D33">
            <v>1920</v>
          </cell>
          <cell r="E33">
            <v>0</v>
          </cell>
          <cell r="F33">
            <v>2688</v>
          </cell>
          <cell r="G33">
            <v>768</v>
          </cell>
          <cell r="H33">
            <v>0</v>
          </cell>
        </row>
        <row r="34">
          <cell r="A34" t="str">
            <v>9,1,2,05,09,00</v>
          </cell>
          <cell r="B34" t="str">
            <v>Vigilancia</v>
          </cell>
          <cell r="C34">
            <v>596.4</v>
          </cell>
          <cell r="D34">
            <v>596.4</v>
          </cell>
          <cell r="E34">
            <v>0</v>
          </cell>
          <cell r="F34">
            <v>596.4</v>
          </cell>
          <cell r="G34">
            <v>0</v>
          </cell>
          <cell r="H34">
            <v>0</v>
          </cell>
        </row>
        <row r="35">
          <cell r="A35" t="str">
            <v>9,1,2,05,10,00</v>
          </cell>
          <cell r="B35" t="str">
            <v>Vi ticos</v>
          </cell>
          <cell r="C35">
            <v>8609.24</v>
          </cell>
          <cell r="D35">
            <v>8609.24</v>
          </cell>
          <cell r="E35">
            <v>0</v>
          </cell>
          <cell r="F35">
            <v>9732.67</v>
          </cell>
          <cell r="G35">
            <v>1123.4300000000003</v>
          </cell>
          <cell r="H35">
            <v>77.44</v>
          </cell>
        </row>
        <row r="36">
          <cell r="A36" t="str">
            <v>9,1,2,05,20,00</v>
          </cell>
          <cell r="B36" t="str">
            <v>ABL</v>
          </cell>
          <cell r="C36">
            <v>21.4</v>
          </cell>
          <cell r="D36">
            <v>21.4</v>
          </cell>
          <cell r="E36">
            <v>0</v>
          </cell>
          <cell r="F36">
            <v>21.4</v>
          </cell>
          <cell r="G36">
            <v>0</v>
          </cell>
          <cell r="H36">
            <v>0</v>
          </cell>
        </row>
        <row r="37">
          <cell r="A37" t="str">
            <v>9,1,2,05,23,00</v>
          </cell>
          <cell r="B37" t="str">
            <v>Tel‚fonos</v>
          </cell>
          <cell r="C37">
            <v>1966.81</v>
          </cell>
          <cell r="D37">
            <v>1966.81</v>
          </cell>
          <cell r="E37">
            <v>0</v>
          </cell>
          <cell r="F37">
            <v>5354.96</v>
          </cell>
          <cell r="G37">
            <v>3388.15</v>
          </cell>
          <cell r="H37">
            <v>632.05999999999995</v>
          </cell>
        </row>
        <row r="38">
          <cell r="A38" t="str">
            <v>9,1,2,05,25,00</v>
          </cell>
          <cell r="B38" t="str">
            <v>Patentes</v>
          </cell>
          <cell r="C38">
            <v>895.97</v>
          </cell>
          <cell r="D38">
            <v>895.97</v>
          </cell>
          <cell r="E38">
            <v>0</v>
          </cell>
          <cell r="F38">
            <v>895.97</v>
          </cell>
          <cell r="G38">
            <v>0</v>
          </cell>
          <cell r="H38">
            <v>0</v>
          </cell>
        </row>
        <row r="39">
          <cell r="A39" t="str">
            <v>9,1,2,05,42,00</v>
          </cell>
          <cell r="B39" t="str">
            <v>Seguros Varios</v>
          </cell>
          <cell r="C39">
            <v>421.03</v>
          </cell>
          <cell r="D39">
            <v>421.03</v>
          </cell>
          <cell r="E39">
            <v>0</v>
          </cell>
          <cell r="F39">
            <v>421.03</v>
          </cell>
          <cell r="G39">
            <v>0</v>
          </cell>
          <cell r="H39">
            <v>0</v>
          </cell>
        </row>
        <row r="40">
          <cell r="A40" t="str">
            <v>9,1,2,10,99,00</v>
          </cell>
          <cell r="B40" t="str">
            <v>Varios de Mantenimiento</v>
          </cell>
          <cell r="C40">
            <v>740.43</v>
          </cell>
          <cell r="D40">
            <v>740.43</v>
          </cell>
          <cell r="E40">
            <v>0</v>
          </cell>
          <cell r="F40">
            <v>765.43</v>
          </cell>
          <cell r="G40">
            <v>25</v>
          </cell>
          <cell r="H40">
            <v>0</v>
          </cell>
        </row>
        <row r="41">
          <cell r="A41" t="str">
            <v>9,1,2,12,01,00</v>
          </cell>
          <cell r="B41" t="str">
            <v>Multas</v>
          </cell>
          <cell r="C41">
            <v>169.07</v>
          </cell>
          <cell r="D41">
            <v>169.07</v>
          </cell>
          <cell r="E41">
            <v>0</v>
          </cell>
          <cell r="F41">
            <v>682.2</v>
          </cell>
          <cell r="G41">
            <v>513.13000000000011</v>
          </cell>
          <cell r="H41">
            <v>2695</v>
          </cell>
        </row>
        <row r="42">
          <cell r="A42" t="str">
            <v>9,1,2,12,02,00</v>
          </cell>
          <cell r="B42" t="str">
            <v>Gastos Judiciales</v>
          </cell>
          <cell r="C42">
            <v>300</v>
          </cell>
          <cell r="D42">
            <v>300</v>
          </cell>
          <cell r="E42">
            <v>0</v>
          </cell>
          <cell r="F42">
            <v>300</v>
          </cell>
          <cell r="G42">
            <v>0</v>
          </cell>
          <cell r="H42">
            <v>0</v>
          </cell>
        </row>
        <row r="43">
          <cell r="A43" t="str">
            <v>9,1,2,12,99,00</v>
          </cell>
          <cell r="B43" t="str">
            <v>Varios Diversos</v>
          </cell>
          <cell r="C43">
            <v>91.2</v>
          </cell>
          <cell r="D43">
            <v>91.2</v>
          </cell>
          <cell r="E43">
            <v>0</v>
          </cell>
          <cell r="F43">
            <v>91.2</v>
          </cell>
          <cell r="G43">
            <v>0</v>
          </cell>
          <cell r="H43">
            <v>0</v>
          </cell>
        </row>
        <row r="44">
          <cell r="A44" t="str">
            <v>9,1,3,02,01,00</v>
          </cell>
          <cell r="B44" t="str">
            <v>Sellados Ventas (Recupero)</v>
          </cell>
          <cell r="C44">
            <v>-4689.16</v>
          </cell>
          <cell r="D44">
            <v>-4689.16</v>
          </cell>
          <cell r="E44">
            <v>0</v>
          </cell>
          <cell r="F44">
            <v>-5041.66</v>
          </cell>
          <cell r="G44">
            <v>-352.5</v>
          </cell>
          <cell r="H44">
            <v>-1263.3399999999999</v>
          </cell>
        </row>
        <row r="45">
          <cell r="A45" t="str">
            <v>9,1,3,03,01,00</v>
          </cell>
          <cell r="B45" t="str">
            <v>Impuestos y Gs. de Escrib. Vent</v>
          </cell>
          <cell r="C45">
            <v>149680.75</v>
          </cell>
          <cell r="D45">
            <v>149680.75</v>
          </cell>
          <cell r="E45">
            <v>0</v>
          </cell>
          <cell r="F45">
            <v>156408.16</v>
          </cell>
          <cell r="G45">
            <v>6727.4100000000035</v>
          </cell>
          <cell r="H45">
            <v>-36355.15</v>
          </cell>
        </row>
        <row r="46">
          <cell r="A46" t="str">
            <v>9,1,3,06,01,00</v>
          </cell>
          <cell r="B46" t="str">
            <v>Gastos de Gesti¢n Comercial Ven</v>
          </cell>
          <cell r="C46">
            <v>5010.49</v>
          </cell>
          <cell r="D46">
            <v>5010.49</v>
          </cell>
          <cell r="E46">
            <v>0</v>
          </cell>
          <cell r="F46">
            <v>5010.49</v>
          </cell>
          <cell r="G46">
            <v>0</v>
          </cell>
          <cell r="H46">
            <v>0</v>
          </cell>
        </row>
        <row r="47">
          <cell r="A47" t="str">
            <v>9,1,3,07,01,00</v>
          </cell>
          <cell r="B47" t="str">
            <v>Publicidad Ventas</v>
          </cell>
          <cell r="C47">
            <v>10072.36</v>
          </cell>
          <cell r="D47">
            <v>10860.69</v>
          </cell>
          <cell r="E47">
            <v>788.32999999999993</v>
          </cell>
          <cell r="F47">
            <v>10860.69</v>
          </cell>
          <cell r="G47">
            <v>0</v>
          </cell>
          <cell r="H47">
            <v>714</v>
          </cell>
        </row>
        <row r="48">
          <cell r="A48" t="str">
            <v>9,1,4,01,04,00</v>
          </cell>
          <cell r="B48" t="str">
            <v>Intereses Ds Impositivas y Prev</v>
          </cell>
          <cell r="C48">
            <v>4.0599999999999996</v>
          </cell>
          <cell r="D48">
            <v>4.0599999999999996</v>
          </cell>
          <cell r="E48">
            <v>0</v>
          </cell>
          <cell r="F48">
            <v>4.0599999999999996</v>
          </cell>
          <cell r="G48">
            <v>0</v>
          </cell>
          <cell r="H48">
            <v>10.82</v>
          </cell>
        </row>
        <row r="49">
          <cell r="A49" t="str">
            <v>9,1,4,01,05,00</v>
          </cell>
          <cell r="B49" t="str">
            <v>Otros Intereses Pagados</v>
          </cell>
          <cell r="C49">
            <v>52188.4</v>
          </cell>
          <cell r="D49">
            <v>52188.4</v>
          </cell>
          <cell r="E49">
            <v>0</v>
          </cell>
          <cell r="F49">
            <v>52188.4</v>
          </cell>
          <cell r="G49">
            <v>0</v>
          </cell>
          <cell r="H49">
            <v>0</v>
          </cell>
        </row>
        <row r="50">
          <cell r="A50" t="str">
            <v>9,1,4,02,02,00</v>
          </cell>
          <cell r="B50" t="str">
            <v>Rtdo. por Tenencia T¡tulos</v>
          </cell>
          <cell r="C50">
            <v>0</v>
          </cell>
          <cell r="D50">
            <v>77.89</v>
          </cell>
          <cell r="E50">
            <v>77.89</v>
          </cell>
          <cell r="F50">
            <v>28.71</v>
          </cell>
          <cell r="G50">
            <v>-49.18</v>
          </cell>
          <cell r="H50">
            <v>-28.71</v>
          </cell>
        </row>
        <row r="51">
          <cell r="A51" t="str">
            <v>9,1,4,02,08,00</v>
          </cell>
          <cell r="B51" t="str">
            <v>Rtdo Fideicomiso</v>
          </cell>
          <cell r="C51">
            <v>59971.3</v>
          </cell>
          <cell r="D51">
            <v>59971.3</v>
          </cell>
          <cell r="E51">
            <v>0</v>
          </cell>
          <cell r="F51">
            <v>59971.3</v>
          </cell>
          <cell r="G51">
            <v>0</v>
          </cell>
          <cell r="H51">
            <v>22967.919999999998</v>
          </cell>
        </row>
        <row r="52">
          <cell r="A52" t="str">
            <v>9,1,4,03,01,00</v>
          </cell>
          <cell r="B52" t="str">
            <v>Diferencia de Cambio</v>
          </cell>
          <cell r="C52">
            <v>608.04</v>
          </cell>
          <cell r="D52">
            <v>-8048.6500000000005</v>
          </cell>
          <cell r="E52">
            <v>-8656.69</v>
          </cell>
          <cell r="F52">
            <v>-9329.92</v>
          </cell>
          <cell r="G52">
            <v>-1281.2699999999995</v>
          </cell>
          <cell r="H52">
            <v>-491.74</v>
          </cell>
        </row>
        <row r="53">
          <cell r="A53" t="str">
            <v>9,1,4,05,04,00</v>
          </cell>
          <cell r="B53" t="str">
            <v>Ajustes por Redondeo</v>
          </cell>
          <cell r="C53">
            <v>3.74</v>
          </cell>
          <cell r="D53">
            <v>3.2300000000000004</v>
          </cell>
          <cell r="E53">
            <v>-0.50999999999999979</v>
          </cell>
          <cell r="F53">
            <v>6.26</v>
          </cell>
          <cell r="G53">
            <v>3.0299999999999994</v>
          </cell>
          <cell r="H53">
            <v>1.53</v>
          </cell>
        </row>
        <row r="54">
          <cell r="A54" t="str">
            <v>9,1,4,06,02,00</v>
          </cell>
          <cell r="B54" t="str">
            <v>Gtos. Bancarios Otros Bancos</v>
          </cell>
          <cell r="C54">
            <v>6609.82</v>
          </cell>
          <cell r="D54">
            <v>6930.3099999999995</v>
          </cell>
          <cell r="E54">
            <v>320.48999999999978</v>
          </cell>
          <cell r="F54">
            <v>7346.55</v>
          </cell>
          <cell r="G54">
            <v>416.24000000000069</v>
          </cell>
          <cell r="H54">
            <v>421.82</v>
          </cell>
        </row>
        <row r="55">
          <cell r="A55" t="str">
            <v>9,1,4,06,04,00</v>
          </cell>
          <cell r="B55" t="str">
            <v>Impuesto deb y cred Ley de Cmpe</v>
          </cell>
          <cell r="C55">
            <v>30519.11</v>
          </cell>
          <cell r="D55">
            <v>33872.11</v>
          </cell>
          <cell r="E55">
            <v>3353</v>
          </cell>
          <cell r="F55">
            <v>37314.76</v>
          </cell>
          <cell r="G55">
            <v>3442.6500000000015</v>
          </cell>
          <cell r="H55">
            <v>1524.61</v>
          </cell>
        </row>
        <row r="56">
          <cell r="A56" t="str">
            <v>9,1,5,01,01,00</v>
          </cell>
          <cell r="B56" t="str">
            <v>IVA No Computable</v>
          </cell>
          <cell r="C56">
            <v>45707.12</v>
          </cell>
          <cell r="D56">
            <v>48846.76</v>
          </cell>
          <cell r="E56">
            <v>3139.6399999999994</v>
          </cell>
          <cell r="F56">
            <v>52853.65</v>
          </cell>
          <cell r="G56">
            <v>4006.8899999999994</v>
          </cell>
          <cell r="H56">
            <v>4109.8</v>
          </cell>
        </row>
        <row r="57">
          <cell r="A57" t="str">
            <v>9,1,5,03,01,00</v>
          </cell>
          <cell r="B57" t="str">
            <v>Amortizaci¢n Intangibles</v>
          </cell>
          <cell r="C57">
            <v>22180.39</v>
          </cell>
          <cell r="D57">
            <v>22180.39</v>
          </cell>
          <cell r="E57">
            <v>0</v>
          </cell>
          <cell r="F57">
            <v>23423.99</v>
          </cell>
          <cell r="G57">
            <v>1243.6000000000022</v>
          </cell>
          <cell r="H57">
            <v>52916.21</v>
          </cell>
        </row>
        <row r="58">
          <cell r="A58" t="str">
            <v>9,1,5,03,02,00</v>
          </cell>
          <cell r="B58" t="str">
            <v>Amortizaci¢n Intangibles reclas</v>
          </cell>
          <cell r="C58">
            <v>17923.12</v>
          </cell>
          <cell r="D58">
            <v>17923.12</v>
          </cell>
          <cell r="E58">
            <v>0</v>
          </cell>
          <cell r="F58">
            <v>18937.64</v>
          </cell>
          <cell r="G58">
            <v>1014.5200000000004</v>
          </cell>
          <cell r="H58">
            <v>-13109.44</v>
          </cell>
        </row>
        <row r="59">
          <cell r="A59" t="str">
            <v>9,2,1,01,01,01</v>
          </cell>
          <cell r="B59" t="str">
            <v>Terrenos</v>
          </cell>
          <cell r="C59">
            <v>-462253.39</v>
          </cell>
          <cell r="D59">
            <v>-462253.39</v>
          </cell>
          <cell r="E59">
            <v>0</v>
          </cell>
          <cell r="F59">
            <v>-486753.39</v>
          </cell>
          <cell r="G59">
            <v>-24500</v>
          </cell>
          <cell r="H59">
            <v>-788797.94</v>
          </cell>
        </row>
        <row r="60">
          <cell r="A60" t="str">
            <v>9,2,1,01,01,02</v>
          </cell>
          <cell r="B60" t="str">
            <v>Comisiones Cobradas</v>
          </cell>
          <cell r="C60">
            <v>-26155.15</v>
          </cell>
          <cell r="D60">
            <v>-26155.15</v>
          </cell>
          <cell r="E60">
            <v>0</v>
          </cell>
          <cell r="F60">
            <v>-27205.15</v>
          </cell>
          <cell r="G60">
            <v>-1050</v>
          </cell>
          <cell r="H60">
            <v>-2310</v>
          </cell>
        </row>
        <row r="61">
          <cell r="A61" t="str">
            <v>9,2,1,02,01,00</v>
          </cell>
          <cell r="B61" t="str">
            <v>Casa Principal</v>
          </cell>
          <cell r="C61">
            <v>-33957.07</v>
          </cell>
          <cell r="D61">
            <v>-38957.07</v>
          </cell>
          <cell r="E61">
            <v>-5000</v>
          </cell>
          <cell r="F61">
            <v>-41957.07</v>
          </cell>
          <cell r="G61">
            <v>-3000</v>
          </cell>
          <cell r="H61">
            <v>-18000</v>
          </cell>
        </row>
        <row r="62">
          <cell r="A62" t="str">
            <v>9,2,1,02,02,00</v>
          </cell>
          <cell r="B62" t="str">
            <v>Locales Comerciales</v>
          </cell>
          <cell r="C62">
            <v>-9900</v>
          </cell>
          <cell r="D62">
            <v>-11550</v>
          </cell>
          <cell r="E62">
            <v>-1650</v>
          </cell>
          <cell r="F62">
            <v>-13200</v>
          </cell>
          <cell r="G62">
            <v>-1650</v>
          </cell>
          <cell r="H62">
            <v>-1698.14</v>
          </cell>
        </row>
        <row r="63">
          <cell r="A63" t="str">
            <v>9,2,1,03,02,02</v>
          </cell>
          <cell r="B63" t="str">
            <v>Administraci¢n de Cuentas Cor</v>
          </cell>
          <cell r="C63">
            <v>-1859.5</v>
          </cell>
          <cell r="D63">
            <v>-2147.35</v>
          </cell>
          <cell r="E63">
            <v>-287.84999999999991</v>
          </cell>
          <cell r="F63">
            <v>-2435.1999999999998</v>
          </cell>
          <cell r="G63">
            <v>-287.84999999999991</v>
          </cell>
          <cell r="H63">
            <v>0</v>
          </cell>
        </row>
        <row r="64">
          <cell r="A64" t="str">
            <v>9,2,1,04,01,01</v>
          </cell>
          <cell r="B64" t="str">
            <v>Terrenos</v>
          </cell>
          <cell r="C64">
            <v>-46949.97</v>
          </cell>
          <cell r="D64">
            <v>-47182.23</v>
          </cell>
          <cell r="E64">
            <v>-232.26000000000204</v>
          </cell>
          <cell r="F64">
            <v>-47412.05</v>
          </cell>
          <cell r="G64">
            <v>-229.81999999999971</v>
          </cell>
          <cell r="H64">
            <v>-227.35</v>
          </cell>
        </row>
        <row r="65">
          <cell r="A65" t="str">
            <v>9,2,1,04,02,01</v>
          </cell>
          <cell r="B65" t="str">
            <v>Intereses Punitorios</v>
          </cell>
          <cell r="C65">
            <v>-6826.43</v>
          </cell>
          <cell r="D65">
            <v>-6826.43</v>
          </cell>
          <cell r="E65">
            <v>0</v>
          </cell>
          <cell r="F65">
            <v>-6826.44</v>
          </cell>
          <cell r="G65">
            <v>-9.999999999308784E-3</v>
          </cell>
          <cell r="H65">
            <v>-417.5</v>
          </cell>
        </row>
        <row r="66">
          <cell r="A66" t="str">
            <v>9,2,1,10,01,00</v>
          </cell>
          <cell r="B66" t="str">
            <v>Ingresos Brutos por Ventas</v>
          </cell>
          <cell r="C66">
            <v>50093.66</v>
          </cell>
          <cell r="D66">
            <v>50107.140000000007</v>
          </cell>
          <cell r="E66">
            <v>13.480000000003201</v>
          </cell>
          <cell r="F66">
            <v>50855.62</v>
          </cell>
          <cell r="G66">
            <v>748.47999999999593</v>
          </cell>
          <cell r="H66">
            <v>2577.25</v>
          </cell>
        </row>
        <row r="67">
          <cell r="A67" t="str">
            <v>9,2,1,10,02,00</v>
          </cell>
          <cell r="B67" t="str">
            <v>Ingresos Brutos por Alquileres</v>
          </cell>
          <cell r="C67">
            <v>1377.08</v>
          </cell>
          <cell r="D67">
            <v>1606.84</v>
          </cell>
          <cell r="E67">
            <v>229.76</v>
          </cell>
          <cell r="F67">
            <v>1767.5</v>
          </cell>
          <cell r="G67">
            <v>160.66000000000008</v>
          </cell>
          <cell r="H67">
            <v>680.58</v>
          </cell>
        </row>
        <row r="68">
          <cell r="A68" t="str">
            <v>9,2,1,10,03,00</v>
          </cell>
          <cell r="B68" t="str">
            <v>Ingresos Brutos por Comisiones</v>
          </cell>
          <cell r="C68">
            <v>1543.44</v>
          </cell>
          <cell r="D68">
            <v>1543.44</v>
          </cell>
          <cell r="E68">
            <v>0</v>
          </cell>
          <cell r="F68">
            <v>1605.97</v>
          </cell>
          <cell r="G68">
            <v>62.529999999999973</v>
          </cell>
          <cell r="H68">
            <v>137.56</v>
          </cell>
        </row>
        <row r="69">
          <cell r="A69" t="str">
            <v>9,2,1,10,04,00</v>
          </cell>
          <cell r="B69" t="str">
            <v>Ingresos Brutos por Intereses</v>
          </cell>
          <cell r="C69">
            <v>70.38</v>
          </cell>
          <cell r="D69">
            <v>71.69</v>
          </cell>
          <cell r="E69">
            <v>1.3100000000000023</v>
          </cell>
          <cell r="F69">
            <v>71.69</v>
          </cell>
          <cell r="G69">
            <v>0</v>
          </cell>
          <cell r="H69">
            <v>4.38</v>
          </cell>
        </row>
        <row r="70">
          <cell r="A70" t="str">
            <v>9,2,1,10,05,00</v>
          </cell>
          <cell r="B70" t="str">
            <v>Ingresos Brutos Otros Conceptos</v>
          </cell>
          <cell r="C70">
            <v>847.23</v>
          </cell>
          <cell r="D70">
            <v>961.96</v>
          </cell>
          <cell r="E70">
            <v>114.73000000000002</v>
          </cell>
          <cell r="F70">
            <v>1114.8499999999999</v>
          </cell>
          <cell r="G70">
            <v>152.88999999999987</v>
          </cell>
          <cell r="H70">
            <v>242.98</v>
          </cell>
        </row>
        <row r="71">
          <cell r="A71" t="str">
            <v>9,2,2,02,11,00</v>
          </cell>
          <cell r="B71" t="str">
            <v>Resultado F.C.I.</v>
          </cell>
          <cell r="C71">
            <v>-15930.56</v>
          </cell>
          <cell r="D71">
            <v>-16161.07</v>
          </cell>
          <cell r="E71">
            <v>-230.51000000000022</v>
          </cell>
          <cell r="F71">
            <v>-16161.07</v>
          </cell>
          <cell r="G71">
            <v>0</v>
          </cell>
          <cell r="H71">
            <v>-281.10000000000002</v>
          </cell>
        </row>
        <row r="72">
          <cell r="A72" t="str">
            <v>9,2,2,02,13,00</v>
          </cell>
          <cell r="B72" t="str">
            <v>Valuaci¢n Bonos fideicomiso</v>
          </cell>
          <cell r="C72">
            <v>87868.98</v>
          </cell>
          <cell r="D72">
            <v>84462.33</v>
          </cell>
          <cell r="E72">
            <v>-3406.6499999999942</v>
          </cell>
          <cell r="F72">
            <v>81010.8</v>
          </cell>
          <cell r="G72">
            <v>-3451.5299999999988</v>
          </cell>
          <cell r="H72">
            <v>-1074.0900000000256</v>
          </cell>
        </row>
        <row r="73">
          <cell r="A73" t="str">
            <v>9,2,2,03,01,00</v>
          </cell>
          <cell r="B73" t="str">
            <v>Diferencia de Cambio</v>
          </cell>
          <cell r="C73">
            <v>0</v>
          </cell>
          <cell r="D73">
            <v>-182716.08</v>
          </cell>
          <cell r="E73">
            <v>-182716.08</v>
          </cell>
          <cell r="F73">
            <v>-184884.92</v>
          </cell>
          <cell r="G73">
            <v>-2168.8400000000256</v>
          </cell>
          <cell r="H73">
            <v>-8132.68</v>
          </cell>
        </row>
        <row r="74">
          <cell r="A74" t="str">
            <v>9,2,4,02,01,00</v>
          </cell>
          <cell r="B74" t="str">
            <v>Recupero de Gastos Varios</v>
          </cell>
          <cell r="C74">
            <v>-1175</v>
          </cell>
          <cell r="D74">
            <v>-1175</v>
          </cell>
          <cell r="E74">
            <v>0</v>
          </cell>
          <cell r="F74">
            <v>-1399</v>
          </cell>
          <cell r="G74">
            <v>-224</v>
          </cell>
          <cell r="H74">
            <v>-4463.8</v>
          </cell>
        </row>
        <row r="75">
          <cell r="A75" t="str">
            <v>9,2,4,03,01,00</v>
          </cell>
          <cell r="B75" t="str">
            <v>Diversos</v>
          </cell>
          <cell r="C75">
            <v>-13268.27</v>
          </cell>
          <cell r="D75">
            <v>-13268.27</v>
          </cell>
          <cell r="E75">
            <v>0</v>
          </cell>
          <cell r="F75">
            <v>-13268.27</v>
          </cell>
          <cell r="G75">
            <v>0</v>
          </cell>
          <cell r="H75">
            <v>-2882.28</v>
          </cell>
        </row>
      </sheetData>
      <sheetData sheetId="2" refreshError="1"/>
      <sheetData sheetId="3" refreshError="1"/>
      <sheetData sheetId="4" refreshError="1"/>
      <sheetData sheetId="5" refreshError="1"/>
      <sheetData sheetId="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r_libertador"/>
      <sheetName val="otr_rio"/>
      <sheetName val="OTR_RUMAALA"/>
      <sheetName val="grafos"/>
      <sheetName val="Base"/>
    </sheetNames>
    <sheetDataSet>
      <sheetData sheetId="0" refreshError="1"/>
      <sheetData sheetId="1"/>
      <sheetData sheetId="2" refreshError="1"/>
      <sheetData sheetId="3" refreshError="1"/>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09"/>
      <sheetName val="Form 122"/>
      <sheetName val="Conciliación de Retenciones"/>
      <sheetName val="Resumen Retenciones a Ingresar"/>
      <sheetName val="Mayor Ret. IVA Local"/>
      <sheetName val="Hechauka Ret. Locales (A&amp;A)"/>
      <sheetName val="LC-Original"/>
      <sheetName val="Consulta 2"/>
      <sheetName val="Diferencia Mayor_vs_Hechauka"/>
      <sheetName val="Hechauka Consolidado"/>
      <sheetName val="Retenciones al Exterior (A&amp;A)"/>
      <sheetName val="Notas"/>
      <sheetName val="Fact. Incluidas en el LC"/>
      <sheetName val="TC BCP - 2011"/>
      <sheetName val="Mayor RSC"/>
      <sheetName val="Consulta 1"/>
      <sheetName val="Hechauka Retenciones PPC"/>
      <sheetName val="Fecha de pago"/>
      <sheetName val="Form. 109 (Banco)"/>
      <sheetName val="Form. 122 (Banco)"/>
      <sheetName val="Check list"/>
      <sheetName val="Bonos"/>
      <sheetName val="Inventario CDA BBVA Suiza"/>
      <sheetName val="Mayores Retenciones Diciembre"/>
      <sheetName val="Retenciones Exterior PPC"/>
      <sheetName val="Interes por prestamos"/>
      <sheetName val="PPC_Conciliación_Octubre_Rta."/>
      <sheetName val="PPC_Conciliación_Octubre_IVA"/>
      <sheetName val="TC-2011 (Exterior)"/>
      <sheetName val="Mayor Ret IVA Exterior"/>
      <sheetName val="Mayor Ret.Renta Exterior"/>
      <sheetName val="Mai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3">
          <cell r="G13">
            <v>1945600</v>
          </cell>
        </row>
      </sheetData>
      <sheetData sheetId="24" refreshError="1"/>
      <sheetData sheetId="25">
        <row r="101">
          <cell r="E101">
            <v>287944.09000000003</v>
          </cell>
        </row>
      </sheetData>
      <sheetData sheetId="26" refreshError="1"/>
      <sheetData sheetId="27" refreshError="1"/>
      <sheetData sheetId="28">
        <row r="346">
          <cell r="E346">
            <v>4203</v>
          </cell>
        </row>
      </sheetData>
      <sheetData sheetId="29">
        <row r="18">
          <cell r="G18">
            <v>779462</v>
          </cell>
        </row>
      </sheetData>
      <sheetData sheetId="30">
        <row r="18">
          <cell r="G18">
            <v>1375750</v>
          </cell>
        </row>
      </sheetData>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sheetData sheetId="1" refreshError="1">
        <row r="8">
          <cell r="B8">
            <v>38442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NCIAS"/>
      <sheetName val="I.G.M.P."/>
      <sheetName val="Incob-ExArcor"/>
      <sheetName val="Rtado.Vta.Bs.Uso"/>
    </sheetNames>
    <sheetDataSet>
      <sheetData sheetId="0"/>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RB"/>
      <sheetName val="cadencias "/>
      <sheetName val="Raw Materials (2)"/>
      <sheetName val="MEDO"/>
      <sheetName val="WHITE NIGHT"/>
      <sheetName val="MO Jones"/>
      <sheetName val="MULTIPACK 192"/>
      <sheetName val="MULTIPACK 384"/>
      <sheetName val="MULTIPACK 240"/>
      <sheetName val="DIAL Wo. SWITCH"/>
      <sheetName val="White Nights"/>
      <sheetName val="Set MK08 DIAL USA WoS"/>
      <sheetName val="RB240"/>
      <sheetName val="RB384"/>
      <sheetName val="RB192"/>
      <sheetName val="COLX6"/>
      <sheetName val="Refill RB"/>
      <sheetName val="Set RB jones"/>
    </sheetNames>
    <sheetDataSet>
      <sheetData sheetId="0">
        <row r="6">
          <cell r="J6">
            <v>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 val="Sheet1"/>
      <sheetName val="Summary Platform Results"/>
      <sheetName val="Summary Region Results"/>
      <sheetName val="Platform &amp; Region DLY"/>
      <sheetName val="Platform &amp; Region MTD"/>
      <sheetName val="Platform &amp; Region YTD"/>
      <sheetName val="Notes"/>
      <sheetName val="Est MTD-2"/>
      <sheetName val="Est MTD-1"/>
      <sheetName val="EVP UPLOAD"/>
      <sheetName val="YTD ACTUALS"/>
      <sheetName val="DATA"/>
      <sheetName val="UPLOAD"/>
      <sheetName val="Email Distribution"/>
      <sheetName val="Feuil1"/>
      <sheetName val="Risk Summary"/>
      <sheetName val="Financials by profit centre"/>
    </sheetNames>
    <sheetDataSet>
      <sheetData sheetId="0" refreshError="1">
        <row r="12">
          <cell r="C12">
            <v>39078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ummary"/>
      <sheetName val="Quarterly P&amp;L overview"/>
      <sheetName val="P&amp;L by platform USD"/>
      <sheetName val="P&amp;L by platform INR"/>
      <sheetName val="Gross margin summary"/>
      <sheetName val="Quantities"/>
      <sheetName val="Capex summary"/>
      <sheetName val="Statutory G&amp;A"/>
    </sheetNames>
    <sheetDataSet>
      <sheetData sheetId="0" refreshError="1">
        <row r="1">
          <cell r="A1">
            <v>44.811300000000003</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sheetName val="P&amp;L summary"/>
      <sheetName val="Quarterly P&amp;L overview"/>
      <sheetName val="P&amp;L by platform USD"/>
      <sheetName val="P&amp;L by platform RMB"/>
      <sheetName val="Gross margin summary"/>
      <sheetName val="Quantities"/>
      <sheetName val="Capex summary"/>
      <sheetName val="Statutory G&amp;A"/>
    </sheetNames>
    <sheetDataSet>
      <sheetData sheetId="0" refreshError="1"/>
      <sheetData sheetId="1" refreshError="1">
        <row r="1">
          <cell r="A1">
            <v>7.8</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E.RR"/>
      <sheetName val="Resultado por tenencia"/>
      <sheetName val="Otros ingresos y egresos"/>
      <sheetName val="Info por segmento"/>
      <sheetName val="Soporte Segment"/>
      <sheetName val="Reseña cuadros"/>
      <sheetName val="Elim InterCo"/>
      <sheetName val="Rdos elim interCo"/>
      <sheetName val="Mayores valores"/>
      <sheetName val="Mayores valores 2"/>
      <sheetName val="Eliminaciones VPP"/>
      <sheetName val="Comprobacion art 33"/>
      <sheetName val="Irsa"/>
    </sheetNames>
    <sheetDataSet>
      <sheetData sheetId="0">
        <row r="7">
          <cell r="B7">
            <v>39994</v>
          </cell>
        </row>
      </sheetData>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 PLat - CC - SB"/>
      <sheetName val="Indirect Soft - Plat - CC - SB"/>
      <sheetName val="Dim"/>
      <sheetName val="Données (SB) G&amp;A"/>
      <sheetName val="Données (SB) Soft &amp; Grp G&amp;A"/>
      <sheetName val="Données table sbox"/>
      <sheetName val="Format OH Dir &amp; Ind"/>
      <sheetName val="Format Corporate"/>
    </sheetNames>
    <sheetDataSet>
      <sheetData sheetId="0" refreshError="1"/>
      <sheetData sheetId="1" refreshError="1"/>
      <sheetData sheetId="2" refreshError="1"/>
      <sheetData sheetId="3" refreshError="1"/>
      <sheetData sheetId="4" refreshError="1"/>
      <sheetData sheetId="5" refreshError="1">
        <row r="3">
          <cell r="A3" t="str">
            <v>Code</v>
          </cell>
          <cell r="B3" t="str">
            <v>Long description</v>
          </cell>
          <cell r="C3" t="str">
            <v>Platform (Long description)</v>
          </cell>
          <cell r="D3" t="str">
            <v>Reporting Unit (Code)</v>
          </cell>
          <cell r="E3" t="str">
            <v>SBox Sub Region (Code)</v>
          </cell>
          <cell r="F3" t="str">
            <v>Region (Code)</v>
          </cell>
          <cell r="G3" t="str">
            <v>SBox Type (Code)</v>
          </cell>
          <cell r="H3" t="str">
            <v>BOX (Code)</v>
          </cell>
        </row>
        <row r="4">
          <cell r="A4" t="str">
            <v>B0012</v>
          </cell>
          <cell r="B4" t="str">
            <v>B0012-B-ETHANOL-UK-LDTLTD-CASH</v>
          </cell>
          <cell r="C4" t="str">
            <v>Sugar</v>
          </cell>
          <cell r="D4" t="str">
            <v>LDTLTD</v>
          </cell>
          <cell r="E4" t="str">
            <v>London</v>
          </cell>
          <cell r="F4" t="str">
            <v>EBS</v>
          </cell>
          <cell r="G4" t="str">
            <v>BASIC</v>
          </cell>
          <cell r="H4" t="str">
            <v>LOSUGAR</v>
          </cell>
        </row>
        <row r="5">
          <cell r="A5" t="str">
            <v>B0015</v>
          </cell>
          <cell r="B5" t="str">
            <v>B0015-B-COCOA-UK-LDTLTD-CASH</v>
          </cell>
          <cell r="C5" t="str">
            <v>Coffee</v>
          </cell>
          <cell r="D5" t="str">
            <v>LDTLTD</v>
          </cell>
          <cell r="E5" t="str">
            <v>London</v>
          </cell>
          <cell r="F5" t="str">
            <v>EBS</v>
          </cell>
          <cell r="G5" t="str">
            <v>BASIC</v>
          </cell>
          <cell r="H5" t="str">
            <v>LOCOCOA</v>
          </cell>
        </row>
        <row r="6">
          <cell r="A6" t="str">
            <v>B0016</v>
          </cell>
          <cell r="B6" t="str">
            <v>B0016-B-COCOA-UK-LDTLTD-HEDGE</v>
          </cell>
          <cell r="C6" t="str">
            <v>Coffee</v>
          </cell>
          <cell r="D6" t="str">
            <v>LDTLTD</v>
          </cell>
          <cell r="E6" t="str">
            <v>London</v>
          </cell>
          <cell r="F6" t="str">
            <v>EBS</v>
          </cell>
          <cell r="G6" t="str">
            <v>BASIC</v>
          </cell>
          <cell r="H6" t="str">
            <v>LOCOCOA</v>
          </cell>
        </row>
        <row r="7">
          <cell r="A7" t="str">
            <v>B0017</v>
          </cell>
          <cell r="B7" t="str">
            <v>B0017-B-ALLCOM-WE-LDROMA-MARKET</v>
          </cell>
          <cell r="C7" t="str">
            <v>Service</v>
          </cell>
          <cell r="D7" t="str">
            <v>LDROMA</v>
          </cell>
          <cell r="E7" t="str">
            <v>Western Europe</v>
          </cell>
          <cell r="F7" t="str">
            <v>EBS</v>
          </cell>
          <cell r="G7" t="str">
            <v>BASIC</v>
          </cell>
          <cell r="H7" t="str">
            <v>NONE</v>
          </cell>
        </row>
        <row r="8">
          <cell r="A8" t="str">
            <v>B0018</v>
          </cell>
          <cell r="B8" t="str">
            <v>B0018-B-ALLGRAIN-WE-HAMB-DISTRIB</v>
          </cell>
          <cell r="C8" t="str">
            <v>Grain</v>
          </cell>
          <cell r="D8" t="str">
            <v>HAMB</v>
          </cell>
          <cell r="E8" t="str">
            <v>Western Europe</v>
          </cell>
          <cell r="F8" t="str">
            <v>EBS</v>
          </cell>
          <cell r="G8" t="str">
            <v>BASIC</v>
          </cell>
          <cell r="H8" t="str">
            <v>NONE</v>
          </cell>
        </row>
        <row r="9">
          <cell r="A9" t="str">
            <v>B0021</v>
          </cell>
          <cell r="B9" t="str">
            <v>B0021-B-COFFEE-UK-LDTLTD-HEDGE</v>
          </cell>
          <cell r="C9" t="str">
            <v>Coffee</v>
          </cell>
          <cell r="D9" t="str">
            <v>LDTLTD</v>
          </cell>
          <cell r="E9" t="str">
            <v>London</v>
          </cell>
          <cell r="F9" t="str">
            <v>EBS</v>
          </cell>
          <cell r="G9" t="str">
            <v>BASIC</v>
          </cell>
          <cell r="H9" t="str">
            <v>LOCOFFEE</v>
          </cell>
        </row>
        <row r="10">
          <cell r="A10" t="str">
            <v>B0022</v>
          </cell>
          <cell r="B10" t="str">
            <v>B0022-B-COFFEE-WE-COFFEEAG-DISTRIB</v>
          </cell>
          <cell r="C10" t="str">
            <v>Coffee</v>
          </cell>
          <cell r="D10" t="str">
            <v>COFFEEAG</v>
          </cell>
          <cell r="E10" t="str">
            <v>Western Europe</v>
          </cell>
          <cell r="F10" t="str">
            <v>EBS</v>
          </cell>
          <cell r="G10" t="str">
            <v>BASIC</v>
          </cell>
          <cell r="H10" t="str">
            <v>LOCOFFEE</v>
          </cell>
        </row>
        <row r="11">
          <cell r="A11" t="str">
            <v>B0024</v>
          </cell>
          <cell r="B11" t="str">
            <v>B0024-B-CTA-UK-LDTLTD-HEDGE</v>
          </cell>
          <cell r="C11" t="str">
            <v>Finance</v>
          </cell>
          <cell r="D11" t="str">
            <v>LDTLTD</v>
          </cell>
          <cell r="E11" t="str">
            <v>London</v>
          </cell>
          <cell r="F11" t="str">
            <v>EBS</v>
          </cell>
          <cell r="G11" t="str">
            <v>BASIC</v>
          </cell>
          <cell r="H11" t="str">
            <v>LOFIN</v>
          </cell>
        </row>
        <row r="12">
          <cell r="A12" t="str">
            <v>B0025</v>
          </cell>
          <cell r="B12" t="str">
            <v>B0025-B-ALLFIN-UK-LDCOMFIN-HEDGE</v>
          </cell>
          <cell r="C12" t="str">
            <v>Finance</v>
          </cell>
          <cell r="D12" t="str">
            <v>LDCOMFIN</v>
          </cell>
          <cell r="E12" t="str">
            <v>London</v>
          </cell>
          <cell r="F12" t="str">
            <v>EBS</v>
          </cell>
          <cell r="G12" t="str">
            <v>BASIC</v>
          </cell>
          <cell r="H12" t="str">
            <v>LOFIN</v>
          </cell>
        </row>
        <row r="13">
          <cell r="A13" t="str">
            <v>B0028</v>
          </cell>
          <cell r="B13" t="str">
            <v>B0028-B-EQUITY-UK-LDCOMFIN-HEDGE</v>
          </cell>
          <cell r="C13" t="str">
            <v>Finance</v>
          </cell>
          <cell r="D13" t="str">
            <v>LDCOMFIN</v>
          </cell>
          <cell r="E13" t="str">
            <v>London</v>
          </cell>
          <cell r="F13" t="str">
            <v>EBS</v>
          </cell>
          <cell r="G13" t="str">
            <v>BASIC</v>
          </cell>
          <cell r="H13" t="str">
            <v>LOFIN</v>
          </cell>
        </row>
        <row r="14">
          <cell r="A14" t="str">
            <v>B0033</v>
          </cell>
          <cell r="B14" t="str">
            <v>B0033-B-RICE-UK-LDTLTD-CASH</v>
          </cell>
          <cell r="C14" t="str">
            <v>Rice</v>
          </cell>
          <cell r="D14" t="str">
            <v>LDTLTD</v>
          </cell>
          <cell r="E14" t="str">
            <v>London</v>
          </cell>
          <cell r="F14" t="str">
            <v>EBS</v>
          </cell>
          <cell r="G14" t="str">
            <v>BASIC</v>
          </cell>
          <cell r="H14" t="str">
            <v>LORICE</v>
          </cell>
        </row>
        <row r="15">
          <cell r="A15" t="str">
            <v>B0035</v>
          </cell>
          <cell r="B15" t="str">
            <v>B0035-B-METAL-UK-LDTLTD-HEDGE</v>
          </cell>
          <cell r="C15" t="str">
            <v>Finance</v>
          </cell>
          <cell r="D15" t="str">
            <v>LDTLTD</v>
          </cell>
          <cell r="E15" t="str">
            <v>London</v>
          </cell>
          <cell r="F15" t="str">
            <v>EBS</v>
          </cell>
          <cell r="G15" t="str">
            <v>BASIC</v>
          </cell>
          <cell r="H15" t="str">
            <v>LOFIN</v>
          </cell>
        </row>
        <row r="16">
          <cell r="A16" t="str">
            <v>B0036</v>
          </cell>
          <cell r="B16" t="str">
            <v>B0036-B-SUGAR-UK-LDTLTD-CASH</v>
          </cell>
          <cell r="C16" t="str">
            <v>Sugar</v>
          </cell>
          <cell r="D16" t="str">
            <v>LDTLTD</v>
          </cell>
          <cell r="E16" t="str">
            <v>London</v>
          </cell>
          <cell r="F16" t="str">
            <v>EBS</v>
          </cell>
          <cell r="G16" t="str">
            <v>BASIC</v>
          </cell>
          <cell r="H16" t="str">
            <v>LOSUGAR</v>
          </cell>
        </row>
        <row r="17">
          <cell r="A17" t="str">
            <v>B0037</v>
          </cell>
          <cell r="B17" t="str">
            <v>B0037-B-SUGAR-UK-LDTLTD-HEDGE</v>
          </cell>
          <cell r="C17" t="str">
            <v>Sugar</v>
          </cell>
          <cell r="D17" t="str">
            <v>LDTLTD</v>
          </cell>
          <cell r="E17" t="str">
            <v>London</v>
          </cell>
          <cell r="F17" t="str">
            <v>EBS</v>
          </cell>
          <cell r="G17" t="str">
            <v>BASIC</v>
          </cell>
          <cell r="H17" t="str">
            <v>LOSUGAR</v>
          </cell>
        </row>
        <row r="18">
          <cell r="A18" t="str">
            <v>B0042</v>
          </cell>
          <cell r="B18" t="str">
            <v>B0042-B-ALLGRAIN-BSU-LDVOSTOK-ORIGIN</v>
          </cell>
          <cell r="C18" t="str">
            <v>Grain</v>
          </cell>
          <cell r="D18" t="str">
            <v>LDVOSTOK</v>
          </cell>
          <cell r="E18" t="str">
            <v>Black Sea Unit</v>
          </cell>
          <cell r="F18" t="str">
            <v>EBS</v>
          </cell>
          <cell r="G18" t="str">
            <v>BASIC</v>
          </cell>
          <cell r="H18" t="str">
            <v>EBSGRAIN</v>
          </cell>
        </row>
        <row r="19">
          <cell r="A19" t="str">
            <v>B0043</v>
          </cell>
          <cell r="B19" t="str">
            <v>B0043-B-ALLGRAIN-BSU-LDUKRAINE-ORIGIN</v>
          </cell>
          <cell r="C19" t="str">
            <v>Grain</v>
          </cell>
          <cell r="D19" t="str">
            <v>LDUKRAINE</v>
          </cell>
          <cell r="E19" t="str">
            <v>Black Sea Unit</v>
          </cell>
          <cell r="F19" t="str">
            <v>EBS</v>
          </cell>
          <cell r="G19" t="str">
            <v>BASIC</v>
          </cell>
          <cell r="H19" t="str">
            <v>EBSGRAIN</v>
          </cell>
        </row>
        <row r="20">
          <cell r="A20" t="str">
            <v>B0044</v>
          </cell>
          <cell r="B20" t="str">
            <v>B0044-B-SEED-BSU-LDUKRAINE-CASH</v>
          </cell>
          <cell r="C20" t="str">
            <v>Oilseeds</v>
          </cell>
          <cell r="D20" t="str">
            <v>LDUKRAINE</v>
          </cell>
          <cell r="E20" t="str">
            <v>Black Sea Unit</v>
          </cell>
          <cell r="F20" t="str">
            <v>EBS</v>
          </cell>
          <cell r="G20" t="str">
            <v>BASIC</v>
          </cell>
          <cell r="H20" t="str">
            <v>EBSOIL</v>
          </cell>
        </row>
        <row r="21">
          <cell r="A21" t="str">
            <v>B0045</v>
          </cell>
          <cell r="B21" t="str">
            <v>B0045-B-SEED-BSU-LDVOSTOK-CASH</v>
          </cell>
          <cell r="C21" t="str">
            <v>Oilseeds</v>
          </cell>
          <cell r="D21" t="str">
            <v>LDVOSTOK</v>
          </cell>
          <cell r="E21" t="str">
            <v>Black Sea Unit</v>
          </cell>
          <cell r="F21" t="str">
            <v>EBS</v>
          </cell>
          <cell r="G21" t="str">
            <v>BASIC</v>
          </cell>
          <cell r="H21" t="str">
            <v>EBSOIL</v>
          </cell>
        </row>
        <row r="22">
          <cell r="A22" t="str">
            <v>B0047</v>
          </cell>
          <cell r="B22" t="str">
            <v>B0047-B-ALLGRAIN-BSU-SUNGRAIN-SILO</v>
          </cell>
          <cell r="C22" t="str">
            <v>Grain</v>
          </cell>
          <cell r="D22" t="str">
            <v>SUNGRAIN</v>
          </cell>
          <cell r="E22" t="str">
            <v>Black Sea Unit</v>
          </cell>
          <cell r="F22" t="str">
            <v>EBS</v>
          </cell>
          <cell r="G22" t="str">
            <v>BASIC</v>
          </cell>
          <cell r="H22" t="str">
            <v>EBSGRAIN</v>
          </cell>
        </row>
        <row r="23">
          <cell r="A23" t="str">
            <v>B0048</v>
          </cell>
          <cell r="B23" t="str">
            <v>B0048-B-SUGAR-BSU-LDVOSTOK-DISTRIB</v>
          </cell>
          <cell r="C23" t="str">
            <v>Sugar</v>
          </cell>
          <cell r="D23" t="str">
            <v>LDVOSTOK</v>
          </cell>
          <cell r="E23" t="str">
            <v>Black Sea Unit</v>
          </cell>
          <cell r="F23" t="str">
            <v>EBS</v>
          </cell>
          <cell r="G23" t="str">
            <v>BASIC</v>
          </cell>
          <cell r="H23" t="str">
            <v>LOSUGAR</v>
          </cell>
        </row>
        <row r="24">
          <cell r="A24" t="str">
            <v>B0049</v>
          </cell>
          <cell r="B24" t="str">
            <v>B0049-B-SUGAR-BSU-LDUKRAINE-DISTRIB</v>
          </cell>
          <cell r="C24" t="str">
            <v>Sugar</v>
          </cell>
          <cell r="D24" t="str">
            <v>LDUKRAINE</v>
          </cell>
          <cell r="E24" t="str">
            <v>Black Sea Unit</v>
          </cell>
          <cell r="F24" t="str">
            <v>EBS</v>
          </cell>
          <cell r="G24" t="str">
            <v>BASIC</v>
          </cell>
          <cell r="H24" t="str">
            <v>LOSUGAR</v>
          </cell>
        </row>
        <row r="25">
          <cell r="A25" t="str">
            <v>B0050</v>
          </cell>
          <cell r="B25" t="str">
            <v>B0050-B-ALLGRAIN-WE-SESOSTRIS-CASH</v>
          </cell>
          <cell r="C25" t="str">
            <v>Grain</v>
          </cell>
          <cell r="D25" t="str">
            <v>SESOSTRIS</v>
          </cell>
          <cell r="E25" t="str">
            <v>Western Europe</v>
          </cell>
          <cell r="F25" t="str">
            <v>EBS</v>
          </cell>
          <cell r="G25" t="str">
            <v>BASIC</v>
          </cell>
          <cell r="H25" t="str">
            <v>EBSGRAIN</v>
          </cell>
        </row>
        <row r="26">
          <cell r="A26" t="str">
            <v>B0053</v>
          </cell>
          <cell r="B26" t="str">
            <v>B0053-B-SEED-WE-SESOSTRIS-DISTRIB</v>
          </cell>
          <cell r="C26" t="str">
            <v>Oilseeds</v>
          </cell>
          <cell r="D26" t="str">
            <v>SESOSTRIS</v>
          </cell>
          <cell r="E26" t="str">
            <v>Western Europe</v>
          </cell>
          <cell r="F26" t="str">
            <v>EBS</v>
          </cell>
          <cell r="G26" t="str">
            <v>BASIC</v>
          </cell>
          <cell r="H26" t="str">
            <v>EBSOIL</v>
          </cell>
        </row>
        <row r="27">
          <cell r="A27" t="str">
            <v>B0059</v>
          </cell>
          <cell r="B27" t="str">
            <v>B0059-B-SOYAMEAL-WE-LDITAL-DISTRIB</v>
          </cell>
          <cell r="C27" t="str">
            <v>Oilseeds</v>
          </cell>
          <cell r="D27" t="str">
            <v>LDITAL</v>
          </cell>
          <cell r="E27" t="str">
            <v>Western Europe</v>
          </cell>
          <cell r="F27" t="str">
            <v>EBS</v>
          </cell>
          <cell r="G27" t="str">
            <v>BASIC</v>
          </cell>
          <cell r="H27" t="str">
            <v>EBSOIL</v>
          </cell>
        </row>
        <row r="28">
          <cell r="A28" t="str">
            <v>B0062</v>
          </cell>
          <cell r="B28" t="str">
            <v>B0062-B-ALLGRAIN-WE-LDPOLSKA-CASH</v>
          </cell>
          <cell r="C28" t="str">
            <v>Grain</v>
          </cell>
          <cell r="D28" t="str">
            <v>LDPOLSKA</v>
          </cell>
          <cell r="E28" t="str">
            <v>Western Europe</v>
          </cell>
          <cell r="F28" t="str">
            <v>EBS</v>
          </cell>
          <cell r="G28" t="str">
            <v>BASIC</v>
          </cell>
          <cell r="H28" t="str">
            <v>EBSGRAIN</v>
          </cell>
        </row>
        <row r="29">
          <cell r="A29" t="str">
            <v>B0063</v>
          </cell>
          <cell r="B29" t="str">
            <v>B0063-B-SEED-WE-LDPOLSKA-CASH</v>
          </cell>
          <cell r="C29" t="str">
            <v>Oilseeds</v>
          </cell>
          <cell r="D29" t="str">
            <v>LDPOLSKA</v>
          </cell>
          <cell r="E29" t="str">
            <v>Western Europe</v>
          </cell>
          <cell r="F29" t="str">
            <v>EBS</v>
          </cell>
          <cell r="G29" t="str">
            <v>BASIC</v>
          </cell>
          <cell r="H29" t="str">
            <v>EBSOIL</v>
          </cell>
        </row>
        <row r="30">
          <cell r="A30" t="str">
            <v>B0064</v>
          </cell>
          <cell r="B30" t="str">
            <v>B0064-B-SOYAMEAL-WE-LDPOLSKA-DISTRIB</v>
          </cell>
          <cell r="C30" t="str">
            <v>Oilseeds</v>
          </cell>
          <cell r="D30" t="str">
            <v>LDPOLSKA</v>
          </cell>
          <cell r="E30" t="str">
            <v>Western Europe</v>
          </cell>
          <cell r="F30" t="str">
            <v>EBS</v>
          </cell>
          <cell r="G30" t="str">
            <v>BASIC</v>
          </cell>
          <cell r="H30" t="str">
            <v>EBSOIL</v>
          </cell>
        </row>
        <row r="31">
          <cell r="A31" t="str">
            <v>B0065</v>
          </cell>
          <cell r="B31" t="str">
            <v>B0065-B-ALLGRAIN-WE-LDNEG-CASH</v>
          </cell>
          <cell r="C31" t="str">
            <v>Grain</v>
          </cell>
          <cell r="D31" t="str">
            <v>LDNEG</v>
          </cell>
          <cell r="E31" t="str">
            <v>Western Europe</v>
          </cell>
          <cell r="F31" t="str">
            <v>EBS</v>
          </cell>
          <cell r="G31" t="str">
            <v>BASIC</v>
          </cell>
          <cell r="H31" t="str">
            <v>EBSGRAIN</v>
          </cell>
        </row>
        <row r="32">
          <cell r="A32" t="str">
            <v>B0068</v>
          </cell>
          <cell r="B32" t="str">
            <v>B0068-B-ALLGRAIN-WE-LDBULGAR-CASH</v>
          </cell>
          <cell r="C32" t="str">
            <v>Grain</v>
          </cell>
          <cell r="D32" t="str">
            <v>LDBULGAR</v>
          </cell>
          <cell r="E32" t="str">
            <v>Western Europe</v>
          </cell>
          <cell r="F32" t="str">
            <v>EBS</v>
          </cell>
          <cell r="G32" t="str">
            <v>BASIC</v>
          </cell>
          <cell r="H32" t="str">
            <v>EBSGRAIN</v>
          </cell>
        </row>
        <row r="33">
          <cell r="A33" t="str">
            <v>B0069</v>
          </cell>
          <cell r="B33" t="str">
            <v>B0069-B-SEED-WE-LDBULGAR-CASH</v>
          </cell>
          <cell r="C33" t="str">
            <v>Oilseeds</v>
          </cell>
          <cell r="D33" t="str">
            <v>LDBULGAR</v>
          </cell>
          <cell r="E33" t="str">
            <v>Western Europe</v>
          </cell>
          <cell r="F33" t="str">
            <v>EBS</v>
          </cell>
          <cell r="G33" t="str">
            <v>BASIC</v>
          </cell>
          <cell r="H33" t="str">
            <v>EBSOIL</v>
          </cell>
        </row>
        <row r="34">
          <cell r="A34" t="str">
            <v>B0070</v>
          </cell>
          <cell r="B34" t="str">
            <v>B0070-B-SOYAMEAL-WE-LDNEG-CASH</v>
          </cell>
          <cell r="C34" t="str">
            <v>Oilseeds</v>
          </cell>
          <cell r="D34" t="str">
            <v>LDNEG</v>
          </cell>
          <cell r="E34" t="str">
            <v>Western Europe</v>
          </cell>
          <cell r="F34" t="str">
            <v>EBS</v>
          </cell>
          <cell r="G34" t="str">
            <v>BASIC</v>
          </cell>
          <cell r="H34" t="str">
            <v>EBSOIL</v>
          </cell>
        </row>
        <row r="35">
          <cell r="A35" t="str">
            <v>B0071</v>
          </cell>
          <cell r="B35" t="str">
            <v>B0071-B-SOYAMEAL-WE-LDNEG-HEDGE</v>
          </cell>
          <cell r="C35" t="str">
            <v>Oilseeds</v>
          </cell>
          <cell r="D35" t="str">
            <v>LDNEG</v>
          </cell>
          <cell r="E35" t="str">
            <v>Western Europe</v>
          </cell>
          <cell r="F35" t="str">
            <v>EBS</v>
          </cell>
          <cell r="G35" t="str">
            <v>BASIC</v>
          </cell>
          <cell r="H35" t="str">
            <v>EBSOIL</v>
          </cell>
        </row>
        <row r="36">
          <cell r="A36" t="str">
            <v>B0073</v>
          </cell>
          <cell r="B36" t="str">
            <v>B0073-B-SEED-WE-LDNEG-CASH</v>
          </cell>
          <cell r="C36" t="str">
            <v>Oilseeds</v>
          </cell>
          <cell r="D36" t="str">
            <v>LDNEG</v>
          </cell>
          <cell r="E36" t="str">
            <v>Western Europe</v>
          </cell>
          <cell r="F36" t="str">
            <v>EBS</v>
          </cell>
          <cell r="G36" t="str">
            <v>BASIC</v>
          </cell>
          <cell r="H36" t="str">
            <v>EBSOIL</v>
          </cell>
        </row>
        <row r="37">
          <cell r="A37" t="str">
            <v>B0076</v>
          </cell>
          <cell r="B37" t="str">
            <v>B0076-B-ALLOIL-WE-LDNEG-CASH</v>
          </cell>
          <cell r="C37" t="str">
            <v>Oilseeds</v>
          </cell>
          <cell r="D37" t="str">
            <v>LDNEG</v>
          </cell>
          <cell r="E37" t="str">
            <v>Western Europe</v>
          </cell>
          <cell r="F37" t="str">
            <v>EBS</v>
          </cell>
          <cell r="G37" t="str">
            <v>BASIC</v>
          </cell>
          <cell r="H37" t="str">
            <v>GLOOIL</v>
          </cell>
        </row>
        <row r="38">
          <cell r="A38" t="str">
            <v>B0077</v>
          </cell>
          <cell r="B38" t="str">
            <v>B0077-B-ALLOIL-WE-LDNEG-HEDGE</v>
          </cell>
          <cell r="C38" t="str">
            <v>Oilseeds</v>
          </cell>
          <cell r="D38" t="str">
            <v>LDNEG</v>
          </cell>
          <cell r="E38" t="str">
            <v>Western Europe</v>
          </cell>
          <cell r="F38" t="str">
            <v>EBS</v>
          </cell>
          <cell r="G38" t="str">
            <v>BASIC</v>
          </cell>
          <cell r="H38" t="str">
            <v>GLOOIL</v>
          </cell>
        </row>
        <row r="39">
          <cell r="A39" t="str">
            <v>B0078</v>
          </cell>
          <cell r="B39" t="str">
            <v>B0078-B-ALLFIN-UK-SOCEF-HEDGE</v>
          </cell>
          <cell r="C39" t="str">
            <v>Finance</v>
          </cell>
          <cell r="D39" t="str">
            <v>SOCEF</v>
          </cell>
          <cell r="E39" t="str">
            <v>London</v>
          </cell>
          <cell r="F39" t="str">
            <v>EBS</v>
          </cell>
          <cell r="G39" t="str">
            <v>BASIC</v>
          </cell>
          <cell r="H39" t="str">
            <v>LOFIN</v>
          </cell>
        </row>
        <row r="40">
          <cell r="A40" t="str">
            <v>B0079</v>
          </cell>
          <cell r="B40" t="str">
            <v>B0079-B-COFFEE-UK-LDTLTD-CASH</v>
          </cell>
          <cell r="C40" t="str">
            <v>Coffee</v>
          </cell>
          <cell r="D40" t="str">
            <v>LDTLTD</v>
          </cell>
          <cell r="E40" t="str">
            <v>London</v>
          </cell>
          <cell r="F40" t="str">
            <v>EBS</v>
          </cell>
          <cell r="G40" t="str">
            <v>BASIC</v>
          </cell>
          <cell r="H40" t="str">
            <v>LOCOFFEE</v>
          </cell>
        </row>
        <row r="41">
          <cell r="A41" t="str">
            <v>B0082</v>
          </cell>
          <cell r="B41" t="str">
            <v>B0082-B-ALLGRAIN-WE-LDNEG-HEDGE</v>
          </cell>
          <cell r="C41" t="str">
            <v>Grain</v>
          </cell>
          <cell r="D41" t="str">
            <v>LDNEG</v>
          </cell>
          <cell r="E41" t="str">
            <v>Western Europe</v>
          </cell>
          <cell r="F41" t="str">
            <v>EBS</v>
          </cell>
          <cell r="G41" t="str">
            <v>BASIC</v>
          </cell>
          <cell r="H41" t="str">
            <v>EBSGRAIN</v>
          </cell>
        </row>
        <row r="42">
          <cell r="A42" t="str">
            <v>B0088</v>
          </cell>
          <cell r="B42" t="str">
            <v>B0088-B-CUBA-WE-LDNEG-CASH</v>
          </cell>
          <cell r="C42" t="str">
            <v>Other</v>
          </cell>
          <cell r="D42" t="str">
            <v>LDNEG</v>
          </cell>
          <cell r="E42" t="str">
            <v>Western Europe</v>
          </cell>
          <cell r="F42" t="str">
            <v>EBS</v>
          </cell>
          <cell r="G42" t="str">
            <v>BASIC</v>
          </cell>
          <cell r="H42" t="str">
            <v>CUBA</v>
          </cell>
        </row>
        <row r="43">
          <cell r="A43" t="str">
            <v>B0095</v>
          </cell>
          <cell r="B43" t="str">
            <v>B0095-B-FREIGHT-WE-LDNEG-CASH</v>
          </cell>
          <cell r="C43" t="str">
            <v>Freight</v>
          </cell>
          <cell r="D43" t="str">
            <v>LDNEG</v>
          </cell>
          <cell r="E43" t="str">
            <v>Western Europe</v>
          </cell>
          <cell r="F43" t="str">
            <v>EBS</v>
          </cell>
          <cell r="G43" t="str">
            <v>BASIC</v>
          </cell>
          <cell r="H43" t="str">
            <v>GLOFRE</v>
          </cell>
        </row>
        <row r="44">
          <cell r="A44" t="str">
            <v>B0097</v>
          </cell>
          <cell r="B44" t="str">
            <v>B0097-B-FDGRAIN-AF-LDAFRICA-CASH</v>
          </cell>
          <cell r="C44" t="str">
            <v>Grain</v>
          </cell>
          <cell r="D44" t="str">
            <v>LDAFRICA</v>
          </cell>
          <cell r="E44" t="str">
            <v>Africa</v>
          </cell>
          <cell r="F44" t="str">
            <v>EBS</v>
          </cell>
          <cell r="G44" t="str">
            <v>BASIC</v>
          </cell>
          <cell r="H44" t="str">
            <v>AFRGRAIN</v>
          </cell>
        </row>
        <row r="45">
          <cell r="A45" t="str">
            <v>B0098</v>
          </cell>
          <cell r="B45" t="str">
            <v>B0098-B-FDGRAIN-AF-LDAFRICA-HEDGE</v>
          </cell>
          <cell r="C45" t="str">
            <v>Grain</v>
          </cell>
          <cell r="D45" t="str">
            <v>LDAFRICA</v>
          </cell>
          <cell r="E45" t="str">
            <v>Africa</v>
          </cell>
          <cell r="F45" t="str">
            <v>EBS</v>
          </cell>
          <cell r="G45" t="str">
            <v>BASIC</v>
          </cell>
          <cell r="H45" t="str">
            <v>AFRGRAIN</v>
          </cell>
        </row>
        <row r="46">
          <cell r="A46" t="str">
            <v>B0101</v>
          </cell>
          <cell r="B46" t="str">
            <v>B0101-B-SEED-AF-LDAFRICA-CASH</v>
          </cell>
          <cell r="C46" t="str">
            <v>Oilseeds</v>
          </cell>
          <cell r="D46" t="str">
            <v>LDAFRICA</v>
          </cell>
          <cell r="E46" t="str">
            <v>Africa</v>
          </cell>
          <cell r="F46" t="str">
            <v>EBS</v>
          </cell>
          <cell r="G46" t="str">
            <v>BASIC</v>
          </cell>
          <cell r="H46" t="str">
            <v>AFROIL</v>
          </cell>
        </row>
        <row r="47">
          <cell r="A47" t="str">
            <v>B0102</v>
          </cell>
          <cell r="B47" t="str">
            <v>B0102-B-SEED-AF-LDAFRICA-HEDGE</v>
          </cell>
          <cell r="C47" t="str">
            <v>Oilseeds</v>
          </cell>
          <cell r="D47" t="str">
            <v>LDAFRICA</v>
          </cell>
          <cell r="E47" t="str">
            <v>Africa</v>
          </cell>
          <cell r="F47" t="str">
            <v>EBS</v>
          </cell>
          <cell r="G47" t="str">
            <v>BASIC</v>
          </cell>
          <cell r="H47" t="str">
            <v>AFROIL</v>
          </cell>
        </row>
        <row r="48">
          <cell r="A48" t="str">
            <v>B0103</v>
          </cell>
          <cell r="B48" t="str">
            <v>B0103-B-WHEAT-NA-LDCANADA-CASH</v>
          </cell>
          <cell r="C48" t="str">
            <v>Grain</v>
          </cell>
          <cell r="D48" t="str">
            <v>LDCANADA</v>
          </cell>
          <cell r="E48" t="str">
            <v>North America</v>
          </cell>
          <cell r="F48" t="str">
            <v>NORTHAM</v>
          </cell>
          <cell r="G48" t="str">
            <v>BASIC</v>
          </cell>
          <cell r="H48" t="str">
            <v>NAGRAIN</v>
          </cell>
        </row>
        <row r="49">
          <cell r="A49" t="str">
            <v>B0104</v>
          </cell>
          <cell r="B49" t="str">
            <v>B0104-B-WHEAT-NA-LDCANADA-HEDGE</v>
          </cell>
          <cell r="C49" t="str">
            <v>Grain</v>
          </cell>
          <cell r="D49" t="str">
            <v>LDCANADA</v>
          </cell>
          <cell r="E49" t="str">
            <v>North America</v>
          </cell>
          <cell r="F49" t="str">
            <v>NORTHAM</v>
          </cell>
          <cell r="G49" t="str">
            <v>BASIC</v>
          </cell>
          <cell r="H49" t="str">
            <v>NAGRAIN</v>
          </cell>
        </row>
        <row r="50">
          <cell r="A50" t="str">
            <v>B0105</v>
          </cell>
          <cell r="B50" t="str">
            <v>B0105-B-ALLB-SD-NA-LDCANADA-CASH</v>
          </cell>
          <cell r="C50" t="str">
            <v>Oilseeds</v>
          </cell>
          <cell r="D50" t="str">
            <v>LDCANADA</v>
          </cell>
          <cell r="E50" t="str">
            <v>North America</v>
          </cell>
          <cell r="F50" t="str">
            <v>NORTHAM</v>
          </cell>
          <cell r="G50" t="str">
            <v>BASIC</v>
          </cell>
          <cell r="H50" t="str">
            <v>NAOIL</v>
          </cell>
        </row>
        <row r="51">
          <cell r="A51" t="str">
            <v>B0106</v>
          </cell>
          <cell r="B51" t="str">
            <v>B0106-B-ALLB-SD-NA-LDCANADA-HEDGE</v>
          </cell>
          <cell r="C51" t="str">
            <v>Oilseeds</v>
          </cell>
          <cell r="D51" t="str">
            <v>LDCANADA</v>
          </cell>
          <cell r="E51" t="str">
            <v>North America</v>
          </cell>
          <cell r="F51" t="str">
            <v>NORTHAM</v>
          </cell>
          <cell r="G51" t="str">
            <v>BASIC</v>
          </cell>
          <cell r="H51" t="str">
            <v>NAOIL</v>
          </cell>
        </row>
        <row r="52">
          <cell r="A52" t="str">
            <v>B0107</v>
          </cell>
          <cell r="B52" t="str">
            <v>B0107-B-FDGRAIN-NA-LDCANADA-CASH</v>
          </cell>
          <cell r="C52" t="str">
            <v>Grain</v>
          </cell>
          <cell r="D52" t="str">
            <v>LDCANADA</v>
          </cell>
          <cell r="E52" t="str">
            <v>North America</v>
          </cell>
          <cell r="F52" t="str">
            <v>NORTHAM</v>
          </cell>
          <cell r="G52" t="str">
            <v>BASIC</v>
          </cell>
          <cell r="H52" t="str">
            <v>NAGRAIN</v>
          </cell>
        </row>
        <row r="53">
          <cell r="A53" t="str">
            <v>B0108</v>
          </cell>
          <cell r="B53" t="str">
            <v>B0108-B-FDGRAIN-NA-LDCANADA-HEDGE</v>
          </cell>
          <cell r="C53" t="str">
            <v>Grain</v>
          </cell>
          <cell r="D53" t="str">
            <v>LDCANADA</v>
          </cell>
          <cell r="E53" t="str">
            <v>North America</v>
          </cell>
          <cell r="F53" t="str">
            <v>NORTHAM</v>
          </cell>
          <cell r="G53" t="str">
            <v>BASIC</v>
          </cell>
          <cell r="H53" t="str">
            <v>NAGRAIN</v>
          </cell>
        </row>
        <row r="54">
          <cell r="A54" t="str">
            <v>B0111</v>
          </cell>
          <cell r="B54" t="str">
            <v>B0111-B-ELEV-NA-LDCANADA-SILO</v>
          </cell>
          <cell r="C54" t="str">
            <v>Grain</v>
          </cell>
          <cell r="D54" t="str">
            <v>LDCANADA</v>
          </cell>
          <cell r="E54" t="str">
            <v>North America</v>
          </cell>
          <cell r="F54" t="str">
            <v>NORTHAM</v>
          </cell>
          <cell r="G54" t="str">
            <v>BASIC</v>
          </cell>
          <cell r="H54" t="str">
            <v>NAGRAIN</v>
          </cell>
        </row>
        <row r="55">
          <cell r="A55" t="str">
            <v>B0112</v>
          </cell>
          <cell r="B55" t="str">
            <v>B0112-B-ALLGRAIN-WE-LDITAL-CASH</v>
          </cell>
          <cell r="C55" t="str">
            <v>Grain</v>
          </cell>
          <cell r="D55" t="str">
            <v>LDITAL</v>
          </cell>
          <cell r="E55" t="str">
            <v>Western Europe</v>
          </cell>
          <cell r="F55" t="str">
            <v>EBS</v>
          </cell>
          <cell r="G55" t="str">
            <v>BASIC</v>
          </cell>
          <cell r="H55" t="str">
            <v>EBSGRAIN</v>
          </cell>
        </row>
        <row r="56">
          <cell r="A56" t="str">
            <v>B0116</v>
          </cell>
          <cell r="B56" t="str">
            <v>B0116-B-ALLGRAIN-WE-LUSOGRAIN-CASH</v>
          </cell>
          <cell r="C56" t="str">
            <v>Grain</v>
          </cell>
          <cell r="D56" t="str">
            <v>LUSOGRAIN</v>
          </cell>
          <cell r="E56" t="str">
            <v>Western Europe</v>
          </cell>
          <cell r="F56" t="str">
            <v>EBS</v>
          </cell>
          <cell r="G56" t="str">
            <v>BASIC</v>
          </cell>
          <cell r="H56" t="str">
            <v>EBSGRAIN</v>
          </cell>
        </row>
        <row r="57">
          <cell r="A57" t="str">
            <v>B0117</v>
          </cell>
          <cell r="B57" t="str">
            <v>B0117-B-SOYAMEAL-WE-LUSOGRAIN-DISTRIB</v>
          </cell>
          <cell r="C57" t="str">
            <v>Oilseeds</v>
          </cell>
          <cell r="D57" t="str">
            <v>LUSOGRAIN</v>
          </cell>
          <cell r="E57" t="str">
            <v>Western Europe</v>
          </cell>
          <cell r="F57" t="str">
            <v>EBS</v>
          </cell>
          <cell r="G57" t="str">
            <v>BASIC</v>
          </cell>
          <cell r="H57" t="str">
            <v>EBSOIL</v>
          </cell>
        </row>
        <row r="58">
          <cell r="A58" t="str">
            <v>B0125</v>
          </cell>
          <cell r="B58" t="str">
            <v>B0125-P-ORANGEJ-BR-CITINC-HEDGE</v>
          </cell>
          <cell r="C58" t="str">
            <v>Citrus</v>
          </cell>
          <cell r="D58" t="str">
            <v>CITINC</v>
          </cell>
          <cell r="E58" t="str">
            <v>Brasil</v>
          </cell>
          <cell r="F58" t="str">
            <v>BRAZIL</v>
          </cell>
          <cell r="G58" t="str">
            <v>PLATFORM</v>
          </cell>
          <cell r="H58" t="str">
            <v>CITPLAT</v>
          </cell>
        </row>
        <row r="59">
          <cell r="A59" t="str">
            <v>B0127</v>
          </cell>
          <cell r="B59" t="str">
            <v>B0127-B-ORANGEJ-BR-CITINC-DISTRIB</v>
          </cell>
          <cell r="C59" t="str">
            <v>Citrus</v>
          </cell>
          <cell r="D59" t="str">
            <v>CITINC</v>
          </cell>
          <cell r="E59" t="str">
            <v>Brasil</v>
          </cell>
          <cell r="F59" t="str">
            <v>BRAZIL</v>
          </cell>
          <cell r="G59" t="str">
            <v>BASIC</v>
          </cell>
          <cell r="H59" t="str">
            <v>BRCIT</v>
          </cell>
        </row>
        <row r="60">
          <cell r="A60" t="str">
            <v>B0129</v>
          </cell>
          <cell r="B60" t="str">
            <v>B0129-B-CITRUS-BR-CITINC-PROCESS</v>
          </cell>
          <cell r="C60" t="str">
            <v>Citrus</v>
          </cell>
          <cell r="D60" t="str">
            <v>CITINC</v>
          </cell>
          <cell r="E60" t="str">
            <v>Brasil</v>
          </cell>
          <cell r="F60" t="str">
            <v>BRAZIL</v>
          </cell>
          <cell r="G60" t="str">
            <v>BASIC</v>
          </cell>
          <cell r="H60" t="str">
            <v>NACIT</v>
          </cell>
        </row>
        <row r="61">
          <cell r="A61" t="str">
            <v>B0130</v>
          </cell>
          <cell r="B61" t="str">
            <v>B0130-B-COCOA-NA-CORPCOCOA-CASH</v>
          </cell>
          <cell r="C61" t="str">
            <v>Coffee</v>
          </cell>
          <cell r="D61" t="str">
            <v>CORPCOCOA</v>
          </cell>
          <cell r="E61" t="str">
            <v>North America</v>
          </cell>
          <cell r="F61" t="str">
            <v>NORTHAM</v>
          </cell>
          <cell r="G61" t="str">
            <v>BASIC</v>
          </cell>
          <cell r="H61" t="str">
            <v>NACOCOA</v>
          </cell>
        </row>
        <row r="62">
          <cell r="A62" t="str">
            <v>B0131</v>
          </cell>
          <cell r="B62" t="str">
            <v>B0131-B-COCOA-NA-CORPCOCOA-HEDGE</v>
          </cell>
          <cell r="C62" t="str">
            <v>Coffee</v>
          </cell>
          <cell r="D62" t="str">
            <v>CORPCOCOA</v>
          </cell>
          <cell r="E62" t="str">
            <v>North America</v>
          </cell>
          <cell r="F62" t="str">
            <v>NORTHAM</v>
          </cell>
          <cell r="G62" t="str">
            <v>BASIC</v>
          </cell>
          <cell r="H62" t="str">
            <v>NACOCOA</v>
          </cell>
        </row>
        <row r="63">
          <cell r="A63" t="str">
            <v>B0133</v>
          </cell>
          <cell r="B63" t="str">
            <v>B0133-B-COFFEE-NA-CORPCOFFEE-CASH</v>
          </cell>
          <cell r="C63" t="str">
            <v>Coffee</v>
          </cell>
          <cell r="D63" t="str">
            <v>CORPCOFFEE</v>
          </cell>
          <cell r="E63" t="str">
            <v>North America</v>
          </cell>
          <cell r="F63" t="str">
            <v>NORTHAM</v>
          </cell>
          <cell r="G63" t="str">
            <v>BASIC</v>
          </cell>
          <cell r="H63" t="str">
            <v>NACOFFEE</v>
          </cell>
        </row>
        <row r="64">
          <cell r="A64" t="str">
            <v>B0134</v>
          </cell>
          <cell r="B64" t="str">
            <v>B0134-B-COFFEE-NA-CORPCOFFEE-HEDGE</v>
          </cell>
          <cell r="C64" t="str">
            <v>Coffee</v>
          </cell>
          <cell r="D64" t="str">
            <v>CORPCOFFEE</v>
          </cell>
          <cell r="E64" t="str">
            <v>North America</v>
          </cell>
          <cell r="F64" t="str">
            <v>NORTHAM</v>
          </cell>
          <cell r="G64" t="str">
            <v>BASIC</v>
          </cell>
          <cell r="H64" t="str">
            <v>NACOFFEE</v>
          </cell>
        </row>
        <row r="65">
          <cell r="A65" t="str">
            <v>B0135</v>
          </cell>
          <cell r="B65" t="str">
            <v>B0135-B-FDGRAIN-NA-CORPGRAIN-CASH</v>
          </cell>
          <cell r="C65" t="str">
            <v>Grain</v>
          </cell>
          <cell r="D65" t="str">
            <v>CORPGRAIN</v>
          </cell>
          <cell r="E65" t="str">
            <v>North America</v>
          </cell>
          <cell r="F65" t="str">
            <v>NORTHAM</v>
          </cell>
          <cell r="G65" t="str">
            <v>BASIC</v>
          </cell>
          <cell r="H65" t="str">
            <v>NAGRAIN</v>
          </cell>
        </row>
        <row r="66">
          <cell r="A66" t="str">
            <v>B0136</v>
          </cell>
          <cell r="B66" t="str">
            <v>B0136-B-FDGRAIN-NA-CORPGRAIN-HEDGE</v>
          </cell>
          <cell r="C66" t="str">
            <v>Grain</v>
          </cell>
          <cell r="D66" t="str">
            <v>CORPGRAIN</v>
          </cell>
          <cell r="E66" t="str">
            <v>North America</v>
          </cell>
          <cell r="F66" t="str">
            <v>NORTHAM</v>
          </cell>
          <cell r="G66" t="str">
            <v>BASIC</v>
          </cell>
          <cell r="H66" t="str">
            <v>NAGRAIN</v>
          </cell>
        </row>
        <row r="67">
          <cell r="A67" t="str">
            <v>B0137</v>
          </cell>
          <cell r="B67" t="str">
            <v>B0137-B-ALLGRAIN-NA-CORPGRAIN-HEDGE</v>
          </cell>
          <cell r="C67" t="str">
            <v>Grain</v>
          </cell>
          <cell r="D67" t="str">
            <v>CORPGRAIN</v>
          </cell>
          <cell r="E67" t="str">
            <v>North America</v>
          </cell>
          <cell r="F67" t="str">
            <v>NORTHAM</v>
          </cell>
          <cell r="G67" t="str">
            <v>BASIC</v>
          </cell>
          <cell r="H67" t="str">
            <v>NAGRAIN</v>
          </cell>
        </row>
        <row r="68">
          <cell r="A68" t="str">
            <v>B0138</v>
          </cell>
          <cell r="B68" t="str">
            <v>B0138-B-SOYACO-NA-CORPGRAIN-HEDGE</v>
          </cell>
          <cell r="C68" t="str">
            <v>Oilseeds</v>
          </cell>
          <cell r="D68" t="str">
            <v>CORPGRAIN</v>
          </cell>
          <cell r="E68" t="str">
            <v>North America</v>
          </cell>
          <cell r="F68" t="str">
            <v>NORTHAM</v>
          </cell>
          <cell r="G68" t="str">
            <v>BASIC</v>
          </cell>
          <cell r="H68" t="str">
            <v>NAOIL</v>
          </cell>
        </row>
        <row r="69">
          <cell r="A69" t="str">
            <v>B0139</v>
          </cell>
          <cell r="B69" t="str">
            <v>B0139-B-WHEAT-NA-CORPGRAIN-CASH</v>
          </cell>
          <cell r="C69" t="str">
            <v>Grain</v>
          </cell>
          <cell r="D69" t="str">
            <v>CORPGRAIN</v>
          </cell>
          <cell r="E69" t="str">
            <v>North America</v>
          </cell>
          <cell r="F69" t="str">
            <v>NORTHAM</v>
          </cell>
          <cell r="G69" t="str">
            <v>BASIC</v>
          </cell>
          <cell r="H69" t="str">
            <v>NAGRAIN</v>
          </cell>
        </row>
        <row r="70">
          <cell r="A70" t="str">
            <v>B0140</v>
          </cell>
          <cell r="B70" t="str">
            <v>B0140-B-WHEAT-NA-CORPGRAIN-HEDGE</v>
          </cell>
          <cell r="C70" t="str">
            <v>Grain</v>
          </cell>
          <cell r="D70" t="str">
            <v>CORPGRAIN</v>
          </cell>
          <cell r="E70" t="str">
            <v>North America</v>
          </cell>
          <cell r="F70" t="str">
            <v>NORTHAM</v>
          </cell>
          <cell r="G70" t="str">
            <v>BASIC</v>
          </cell>
          <cell r="H70" t="str">
            <v>NAGRAIN</v>
          </cell>
        </row>
        <row r="71">
          <cell r="A71" t="str">
            <v>B0142</v>
          </cell>
          <cell r="B71" t="str">
            <v>B0142-B-SOYACO-NA-CORPGRAIN-CASH</v>
          </cell>
          <cell r="C71" t="str">
            <v>Oilseeds</v>
          </cell>
          <cell r="D71" t="str">
            <v>CORPGRAIN</v>
          </cell>
          <cell r="E71" t="str">
            <v>North America</v>
          </cell>
          <cell r="F71" t="str">
            <v>NORTHAM</v>
          </cell>
          <cell r="G71" t="str">
            <v>BASIC</v>
          </cell>
          <cell r="H71" t="str">
            <v>NAOIL</v>
          </cell>
        </row>
        <row r="72">
          <cell r="A72" t="str">
            <v>B0143</v>
          </cell>
          <cell r="B72" t="str">
            <v>B0143-B-SOYABEAN-NA-CORPGRAIN-HEDGE</v>
          </cell>
          <cell r="C72" t="str">
            <v>Oilseeds</v>
          </cell>
          <cell r="D72" t="str">
            <v>CORPGRAIN</v>
          </cell>
          <cell r="E72" t="str">
            <v>North America</v>
          </cell>
          <cell r="F72" t="str">
            <v>NORTHAM</v>
          </cell>
          <cell r="G72" t="str">
            <v>BASIC</v>
          </cell>
          <cell r="H72" t="str">
            <v>NAOIL</v>
          </cell>
        </row>
        <row r="73">
          <cell r="A73" t="str">
            <v>B0145</v>
          </cell>
          <cell r="B73" t="str">
            <v>B0145-B-COFFEE-NA-LDPERU-ORIGIN</v>
          </cell>
          <cell r="C73" t="str">
            <v>Coffee</v>
          </cell>
          <cell r="D73" t="str">
            <v>LDPERU</v>
          </cell>
          <cell r="E73" t="str">
            <v>North America</v>
          </cell>
          <cell r="F73" t="str">
            <v>NORTHAM</v>
          </cell>
          <cell r="G73" t="str">
            <v>BASIC</v>
          </cell>
          <cell r="H73" t="str">
            <v>NACOFFEE</v>
          </cell>
        </row>
        <row r="74">
          <cell r="A74" t="str">
            <v>B0147</v>
          </cell>
          <cell r="B74" t="str">
            <v>B0147-B-COFFEE-NA-COMPROMEX-ORIGIN</v>
          </cell>
          <cell r="C74" t="str">
            <v>Coffee</v>
          </cell>
          <cell r="D74" t="str">
            <v>COMPROMEX</v>
          </cell>
          <cell r="E74" t="str">
            <v>North America</v>
          </cell>
          <cell r="F74" t="str">
            <v>NORTHAM</v>
          </cell>
          <cell r="G74" t="str">
            <v>BASIC</v>
          </cell>
          <cell r="H74" t="str">
            <v>NACOFFEE</v>
          </cell>
        </row>
        <row r="75">
          <cell r="A75" t="str">
            <v>B0148</v>
          </cell>
          <cell r="B75" t="str">
            <v>B0148-B-ALLGRAIN-NA-COMPROMEX-CASH</v>
          </cell>
          <cell r="C75" t="str">
            <v>Grain</v>
          </cell>
          <cell r="D75" t="str">
            <v>COMPROMEX</v>
          </cell>
          <cell r="E75" t="str">
            <v>North America</v>
          </cell>
          <cell r="F75" t="str">
            <v>NORTHAM</v>
          </cell>
          <cell r="G75" t="str">
            <v>BASIC</v>
          </cell>
          <cell r="H75" t="str">
            <v>NAGRAIN</v>
          </cell>
        </row>
        <row r="76">
          <cell r="A76" t="str">
            <v>B0149</v>
          </cell>
          <cell r="B76" t="str">
            <v>B0149-B-ALLGRAIN-NA-LDPERU-CASH</v>
          </cell>
          <cell r="C76" t="str">
            <v>Grain</v>
          </cell>
          <cell r="D76" t="str">
            <v>LDPERU</v>
          </cell>
          <cell r="E76" t="str">
            <v>North America</v>
          </cell>
          <cell r="F76" t="str">
            <v>NORTHAM</v>
          </cell>
          <cell r="G76" t="str">
            <v>BASIC</v>
          </cell>
          <cell r="H76" t="str">
            <v>NAGRAIN</v>
          </cell>
        </row>
        <row r="77">
          <cell r="A77" t="str">
            <v>B0151</v>
          </cell>
          <cell r="B77" t="str">
            <v>B0151-B-SUGAR-NA-LDPERU-DISTRIB</v>
          </cell>
          <cell r="C77" t="str">
            <v>Sugar</v>
          </cell>
          <cell r="D77" t="str">
            <v>LDPERU</v>
          </cell>
          <cell r="E77" t="str">
            <v>North America</v>
          </cell>
          <cell r="F77" t="str">
            <v>NORTHAM</v>
          </cell>
          <cell r="G77" t="str">
            <v>BASIC</v>
          </cell>
          <cell r="H77" t="str">
            <v>NASUGAR</v>
          </cell>
        </row>
        <row r="78">
          <cell r="A78" t="str">
            <v>B0152</v>
          </cell>
          <cell r="B78" t="str">
            <v>B0152-B-SUGAR-NA-COMPROMEX-DISTRIB</v>
          </cell>
          <cell r="C78" t="str">
            <v>Sugar</v>
          </cell>
          <cell r="D78" t="str">
            <v>COMPROMEX</v>
          </cell>
          <cell r="E78" t="str">
            <v>North America</v>
          </cell>
          <cell r="F78" t="str">
            <v>NORTHAM</v>
          </cell>
          <cell r="G78" t="str">
            <v>BASIC</v>
          </cell>
          <cell r="H78" t="str">
            <v>NASUGAR</v>
          </cell>
        </row>
        <row r="79">
          <cell r="A79" t="str">
            <v>B0153</v>
          </cell>
          <cell r="B79" t="str">
            <v>B0153-B-SUGAR-NA-CORPSUGAR-CASH</v>
          </cell>
          <cell r="C79" t="str">
            <v>Sugar</v>
          </cell>
          <cell r="D79" t="str">
            <v>CORPSUGAR</v>
          </cell>
          <cell r="E79" t="str">
            <v>North America</v>
          </cell>
          <cell r="F79" t="str">
            <v>NORTHAM</v>
          </cell>
          <cell r="G79" t="str">
            <v>BASIC</v>
          </cell>
          <cell r="H79" t="str">
            <v>NASUGAR</v>
          </cell>
        </row>
        <row r="80">
          <cell r="A80" t="str">
            <v>B0154</v>
          </cell>
          <cell r="B80" t="str">
            <v>B0154-B-SUGAR-NA-CORPSUGAR-HEDGE</v>
          </cell>
          <cell r="C80" t="str">
            <v>Sugar</v>
          </cell>
          <cell r="D80" t="str">
            <v>CORPSUGAR</v>
          </cell>
          <cell r="E80" t="str">
            <v>North America</v>
          </cell>
          <cell r="F80" t="str">
            <v>NORTHAM</v>
          </cell>
          <cell r="G80" t="str">
            <v>BASIC</v>
          </cell>
          <cell r="H80" t="str">
            <v>NASUGAR</v>
          </cell>
        </row>
        <row r="81">
          <cell r="A81" t="str">
            <v>B0155</v>
          </cell>
          <cell r="B81" t="str">
            <v>B0155-B-EQUITY-NA-CORPGRAIN-HEDGE</v>
          </cell>
          <cell r="C81" t="str">
            <v>Finance</v>
          </cell>
          <cell r="D81" t="str">
            <v>CORPGRAIN</v>
          </cell>
          <cell r="E81" t="str">
            <v>North America</v>
          </cell>
          <cell r="F81" t="str">
            <v>NORTHAM</v>
          </cell>
          <cell r="G81" t="str">
            <v>BASIC</v>
          </cell>
          <cell r="H81" t="str">
            <v>NAFIN</v>
          </cell>
        </row>
        <row r="82">
          <cell r="A82" t="str">
            <v>B0156</v>
          </cell>
          <cell r="B82" t="str">
            <v>B0156-B-FREIGHT-NA-CORPFREIGHT-CASH</v>
          </cell>
          <cell r="C82" t="str">
            <v>Freight</v>
          </cell>
          <cell r="D82" t="str">
            <v>CORPFREIGHT</v>
          </cell>
          <cell r="E82" t="str">
            <v>North America</v>
          </cell>
          <cell r="F82" t="str">
            <v>NORTHAM</v>
          </cell>
          <cell r="G82" t="str">
            <v>BASIC</v>
          </cell>
          <cell r="H82" t="str">
            <v>GLOFRE</v>
          </cell>
        </row>
        <row r="83">
          <cell r="A83" t="str">
            <v>B0160</v>
          </cell>
          <cell r="B83" t="str">
            <v>B0160-B-ELEV-NA-CORPKANSAS-TERMINAL</v>
          </cell>
          <cell r="C83" t="str">
            <v>Grain</v>
          </cell>
          <cell r="D83" t="str">
            <v>CORPKANSAS</v>
          </cell>
          <cell r="E83" t="str">
            <v>North America</v>
          </cell>
          <cell r="F83" t="str">
            <v>NORTHAM</v>
          </cell>
          <cell r="G83" t="str">
            <v>BASIC</v>
          </cell>
          <cell r="H83" t="str">
            <v>NAGRAIN</v>
          </cell>
        </row>
        <row r="84">
          <cell r="A84" t="str">
            <v>B0161</v>
          </cell>
          <cell r="B84" t="str">
            <v>B0161-B-ELEV-NA-CORPKANSAS-TERMINAL</v>
          </cell>
          <cell r="C84" t="str">
            <v>Grain</v>
          </cell>
          <cell r="D84" t="str">
            <v>CORPKANSAS</v>
          </cell>
          <cell r="E84" t="str">
            <v>North America</v>
          </cell>
          <cell r="F84" t="str">
            <v>NORTHAM</v>
          </cell>
          <cell r="G84" t="str">
            <v>BASIC</v>
          </cell>
          <cell r="H84" t="str">
            <v>NAGRAIN</v>
          </cell>
        </row>
        <row r="85">
          <cell r="A85" t="str">
            <v>B0162</v>
          </cell>
          <cell r="B85" t="str">
            <v>B0162-B-ELEV-NA-LDCANADA-TERMINAL</v>
          </cell>
          <cell r="C85" t="str">
            <v>Grain</v>
          </cell>
          <cell r="D85" t="str">
            <v>LDCANADA</v>
          </cell>
          <cell r="E85" t="str">
            <v>North America</v>
          </cell>
          <cell r="F85" t="str">
            <v>NORTHAM</v>
          </cell>
          <cell r="G85" t="str">
            <v>BASIC</v>
          </cell>
          <cell r="H85" t="str">
            <v>NAGRAIN</v>
          </cell>
        </row>
        <row r="86">
          <cell r="A86" t="str">
            <v>B0163</v>
          </cell>
          <cell r="B86" t="str">
            <v>B0163-B-ALLGRAIN-NA-CORPKANSAS-SILO</v>
          </cell>
          <cell r="C86" t="str">
            <v>Grain</v>
          </cell>
          <cell r="D86" t="str">
            <v>CORPKANSAS</v>
          </cell>
          <cell r="E86" t="str">
            <v>North America</v>
          </cell>
          <cell r="F86" t="str">
            <v>NORTHAM</v>
          </cell>
          <cell r="G86" t="str">
            <v>BASIC</v>
          </cell>
          <cell r="H86" t="str">
            <v>NAGRAIN</v>
          </cell>
        </row>
        <row r="87">
          <cell r="A87" t="str">
            <v>B0165</v>
          </cell>
          <cell r="B87" t="str">
            <v>B0165-B-COFFEE-AS-LDASIAPTE-HEDGE</v>
          </cell>
          <cell r="C87" t="str">
            <v>Coffee</v>
          </cell>
          <cell r="D87" t="str">
            <v>LDASIAPTE</v>
          </cell>
          <cell r="E87" t="str">
            <v>Asia</v>
          </cell>
          <cell r="F87" t="str">
            <v>ASIA</v>
          </cell>
          <cell r="G87" t="str">
            <v>BASIC</v>
          </cell>
          <cell r="H87" t="str">
            <v>ASCOFFEE</v>
          </cell>
        </row>
        <row r="88">
          <cell r="A88" t="str">
            <v>B0173</v>
          </cell>
          <cell r="B88" t="str">
            <v>B0173-B-ALLGRAIN-AS-LDINDIA-CASH</v>
          </cell>
          <cell r="C88" t="str">
            <v>Grain</v>
          </cell>
          <cell r="D88" t="str">
            <v>LDINDIA</v>
          </cell>
          <cell r="E88" t="str">
            <v>Asia</v>
          </cell>
          <cell r="F88" t="str">
            <v>ASIA</v>
          </cell>
          <cell r="G88" t="str">
            <v>BASIC</v>
          </cell>
          <cell r="H88" t="str">
            <v>ASGRAIN</v>
          </cell>
        </row>
        <row r="89">
          <cell r="A89" t="str">
            <v>B0177</v>
          </cell>
          <cell r="B89" t="str">
            <v>B0177-B-ALLGRAIN-AS-LDASIAPTE-CASH</v>
          </cell>
          <cell r="C89" t="str">
            <v>Grain</v>
          </cell>
          <cell r="D89" t="str">
            <v>LDASIAPTE</v>
          </cell>
          <cell r="E89" t="str">
            <v>Asia</v>
          </cell>
          <cell r="F89" t="str">
            <v>ASIA</v>
          </cell>
          <cell r="G89" t="str">
            <v>BASIC</v>
          </cell>
          <cell r="H89" t="str">
            <v>ASGRAIN</v>
          </cell>
        </row>
        <row r="90">
          <cell r="A90" t="str">
            <v>B0179</v>
          </cell>
          <cell r="B90" t="str">
            <v>B0179-B-ALLGRAIN-AS-LDASIAPTE-HEDGE</v>
          </cell>
          <cell r="C90" t="str">
            <v>Grain</v>
          </cell>
          <cell r="D90" t="str">
            <v>LDASIAPTE</v>
          </cell>
          <cell r="E90" t="str">
            <v>Asia</v>
          </cell>
          <cell r="F90" t="str">
            <v>ASIA</v>
          </cell>
          <cell r="G90" t="str">
            <v>BASIC</v>
          </cell>
          <cell r="H90" t="str">
            <v>ASGRAIN</v>
          </cell>
        </row>
        <row r="91">
          <cell r="A91" t="str">
            <v>B0181</v>
          </cell>
          <cell r="B91" t="str">
            <v>B0181-B-SOYAOIL-AS-LDINDIA-CASH</v>
          </cell>
          <cell r="C91" t="str">
            <v>Oilseeds</v>
          </cell>
          <cell r="D91" t="str">
            <v>LDINDIA</v>
          </cell>
          <cell r="E91" t="str">
            <v>Asia</v>
          </cell>
          <cell r="F91" t="str">
            <v>ASIA</v>
          </cell>
          <cell r="G91" t="str">
            <v>BASIC</v>
          </cell>
          <cell r="H91" t="str">
            <v>ASOIL</v>
          </cell>
        </row>
        <row r="92">
          <cell r="A92" t="str">
            <v>B0184</v>
          </cell>
          <cell r="B92" t="str">
            <v>B0184-B-SOYACO-AS-LDASIAPTE-HEDGE</v>
          </cell>
          <cell r="C92" t="str">
            <v>Oilseeds</v>
          </cell>
          <cell r="D92" t="str">
            <v>LDASIAPTE</v>
          </cell>
          <cell r="E92" t="str">
            <v>Asia</v>
          </cell>
          <cell r="F92" t="str">
            <v>ASIA</v>
          </cell>
          <cell r="G92" t="str">
            <v>BASIC</v>
          </cell>
          <cell r="H92" t="str">
            <v>ASOIL</v>
          </cell>
        </row>
        <row r="93">
          <cell r="A93" t="str">
            <v>B0186</v>
          </cell>
          <cell r="B93" t="str">
            <v>B0186-B-SUGAR-AS-LDASIAPTE-HEDGE</v>
          </cell>
          <cell r="C93" t="str">
            <v>Sugar</v>
          </cell>
          <cell r="D93" t="str">
            <v>LDASIAPTE</v>
          </cell>
          <cell r="E93" t="str">
            <v>Asia</v>
          </cell>
          <cell r="F93" t="str">
            <v>ASIA</v>
          </cell>
          <cell r="G93" t="str">
            <v>BASIC</v>
          </cell>
          <cell r="H93" t="str">
            <v>ASSUGAR</v>
          </cell>
        </row>
        <row r="94">
          <cell r="A94" t="str">
            <v>B0187</v>
          </cell>
          <cell r="B94" t="str">
            <v>B0187-B-SUGAR-AS-LDASIAPTE-CASH</v>
          </cell>
          <cell r="C94" t="str">
            <v>Sugar</v>
          </cell>
          <cell r="D94" t="str">
            <v>LDASIAPTE</v>
          </cell>
          <cell r="E94" t="str">
            <v>Asia</v>
          </cell>
          <cell r="F94" t="str">
            <v>ASIA</v>
          </cell>
          <cell r="G94" t="str">
            <v>BASIC</v>
          </cell>
          <cell r="H94" t="str">
            <v>ASSUGAR</v>
          </cell>
        </row>
        <row r="95">
          <cell r="A95" t="str">
            <v>B0189</v>
          </cell>
          <cell r="B95" t="str">
            <v>B0189-B-SUGAR-AS-LDINDIA-CASH</v>
          </cell>
          <cell r="C95" t="str">
            <v>Sugar</v>
          </cell>
          <cell r="D95" t="str">
            <v>LDINDIA</v>
          </cell>
          <cell r="E95" t="str">
            <v>Asia</v>
          </cell>
          <cell r="F95" t="str">
            <v>ASIA</v>
          </cell>
          <cell r="G95" t="str">
            <v>BASIC</v>
          </cell>
          <cell r="H95" t="str">
            <v>ASSUGAR</v>
          </cell>
        </row>
        <row r="96">
          <cell r="A96" t="str">
            <v>B0194</v>
          </cell>
          <cell r="B96" t="str">
            <v>B0194-B-CITRUS-BR-COINFRUT-PROCESS</v>
          </cell>
          <cell r="C96" t="str">
            <v>Citrus</v>
          </cell>
          <cell r="D96" t="str">
            <v>COINFRUT</v>
          </cell>
          <cell r="E96" t="str">
            <v>Brasil</v>
          </cell>
          <cell r="F96" t="str">
            <v>BRAZIL</v>
          </cell>
          <cell r="G96" t="str">
            <v>BASIC</v>
          </cell>
          <cell r="H96" t="str">
            <v>NACIT</v>
          </cell>
        </row>
        <row r="97">
          <cell r="A97" t="str">
            <v>B0196</v>
          </cell>
          <cell r="B97" t="str">
            <v>B0196-B-CITRUS-BR-CITJTERM-PROCESS</v>
          </cell>
          <cell r="C97" t="str">
            <v>Citrus</v>
          </cell>
          <cell r="D97" t="str">
            <v>CITJTERM</v>
          </cell>
          <cell r="E97" t="str">
            <v>Brasil</v>
          </cell>
          <cell r="F97" t="str">
            <v>BRAZIL</v>
          </cell>
          <cell r="G97" t="str">
            <v>BASIC</v>
          </cell>
          <cell r="H97" t="str">
            <v>NACIT</v>
          </cell>
        </row>
        <row r="98">
          <cell r="A98" t="str">
            <v>B0198</v>
          </cell>
          <cell r="B98" t="str">
            <v>B0198-B-COFFEE-BR-COINBRA-CASH</v>
          </cell>
          <cell r="C98" t="str">
            <v>Coffee</v>
          </cell>
          <cell r="D98" t="str">
            <v>COINBRA</v>
          </cell>
          <cell r="E98" t="str">
            <v>Brasil</v>
          </cell>
          <cell r="F98" t="str">
            <v>BRAZIL</v>
          </cell>
          <cell r="G98" t="str">
            <v>BASIC</v>
          </cell>
          <cell r="H98" t="str">
            <v>BRCOFFEE</v>
          </cell>
        </row>
        <row r="99">
          <cell r="A99" t="str">
            <v>B0200</v>
          </cell>
          <cell r="B99" t="str">
            <v>B0200-B-COFFEE-BR-NETHBV-CASH</v>
          </cell>
          <cell r="C99" t="str">
            <v>Coffee</v>
          </cell>
          <cell r="D99" t="str">
            <v>NETHBV</v>
          </cell>
          <cell r="E99" t="str">
            <v>Brasil</v>
          </cell>
          <cell r="F99" t="str">
            <v>BRAZIL</v>
          </cell>
          <cell r="G99" t="str">
            <v>BASIC</v>
          </cell>
          <cell r="H99" t="str">
            <v>BRCOFFEE</v>
          </cell>
        </row>
        <row r="100">
          <cell r="A100" t="str">
            <v>B0202</v>
          </cell>
          <cell r="B100" t="str">
            <v>B0202-B-COFFEE-BR-COINTRAD-HEDGE</v>
          </cell>
          <cell r="C100" t="str">
            <v>Coffee</v>
          </cell>
          <cell r="D100" t="str">
            <v>COINTRAD</v>
          </cell>
          <cell r="E100" t="str">
            <v>Brasil</v>
          </cell>
          <cell r="F100" t="str">
            <v>BRAZIL</v>
          </cell>
          <cell r="G100" t="str">
            <v>BASIC</v>
          </cell>
          <cell r="H100" t="str">
            <v>BRCOFFEE</v>
          </cell>
        </row>
        <row r="101">
          <cell r="A101" t="str">
            <v>B0204</v>
          </cell>
          <cell r="B101" t="str">
            <v>B0204-B-COTTON-BR-COINBRA-CASH</v>
          </cell>
          <cell r="C101" t="str">
            <v>Cotton</v>
          </cell>
          <cell r="D101" t="str">
            <v>COINBRA</v>
          </cell>
          <cell r="E101" t="str">
            <v>Brasil</v>
          </cell>
          <cell r="F101" t="str">
            <v>BRAZIL</v>
          </cell>
          <cell r="G101" t="str">
            <v>BASIC</v>
          </cell>
          <cell r="H101" t="str">
            <v>COTTONJV</v>
          </cell>
        </row>
        <row r="102">
          <cell r="A102" t="str">
            <v>B0205</v>
          </cell>
          <cell r="B102" t="str">
            <v>B0205-B-COTTON-BR-COINTRAD-CASH</v>
          </cell>
          <cell r="C102" t="str">
            <v>Cotton</v>
          </cell>
          <cell r="D102" t="str">
            <v>COINTRAD</v>
          </cell>
          <cell r="E102" t="str">
            <v>Brasil</v>
          </cell>
          <cell r="F102" t="str">
            <v>BRAZIL</v>
          </cell>
          <cell r="G102" t="str">
            <v>BASIC</v>
          </cell>
          <cell r="H102" t="str">
            <v>COTTONJV</v>
          </cell>
        </row>
        <row r="103">
          <cell r="A103" t="str">
            <v>B0206</v>
          </cell>
          <cell r="B103" t="str">
            <v>B0206-B-COTTON-BR-NETHBV-CASH</v>
          </cell>
          <cell r="C103" t="str">
            <v>Cotton</v>
          </cell>
          <cell r="D103" t="str">
            <v>NETHBV</v>
          </cell>
          <cell r="E103" t="str">
            <v>Brasil</v>
          </cell>
          <cell r="F103" t="str">
            <v>BRAZIL</v>
          </cell>
          <cell r="G103" t="str">
            <v>BASIC</v>
          </cell>
          <cell r="H103" t="str">
            <v>COTTONJV</v>
          </cell>
        </row>
        <row r="104">
          <cell r="A104" t="str">
            <v>B0207</v>
          </cell>
          <cell r="B104" t="str">
            <v>B0207-B-ALLGRAIN-BR-COINBRA-ORIGIN</v>
          </cell>
          <cell r="C104" t="str">
            <v>Grain</v>
          </cell>
          <cell r="D104" t="str">
            <v>COINBRA</v>
          </cell>
          <cell r="E104" t="str">
            <v>Brasil</v>
          </cell>
          <cell r="F104" t="str">
            <v>BRAZIL</v>
          </cell>
          <cell r="G104" t="str">
            <v>BASIC</v>
          </cell>
          <cell r="H104" t="str">
            <v>BRGRAIN</v>
          </cell>
        </row>
        <row r="105">
          <cell r="A105" t="str">
            <v>B0210</v>
          </cell>
          <cell r="B105" t="str">
            <v>B0210-B-ALLGRAIN-BR-NETHBV-ORIGIN</v>
          </cell>
          <cell r="C105" t="str">
            <v>Grain</v>
          </cell>
          <cell r="D105" t="str">
            <v>NETHBV</v>
          </cell>
          <cell r="E105" t="str">
            <v>Brasil</v>
          </cell>
          <cell r="F105" t="str">
            <v>BRAZIL</v>
          </cell>
          <cell r="G105" t="str">
            <v>BASIC</v>
          </cell>
          <cell r="H105" t="str">
            <v>BRGRAIN</v>
          </cell>
        </row>
        <row r="106">
          <cell r="A106" t="str">
            <v>B0215</v>
          </cell>
          <cell r="B106" t="str">
            <v>B0215-B-ALLFIN-BR-COINBRA-HEDGE</v>
          </cell>
          <cell r="C106" t="str">
            <v>Finance</v>
          </cell>
          <cell r="D106" t="str">
            <v>COINBRA</v>
          </cell>
          <cell r="E106" t="str">
            <v>Brasil</v>
          </cell>
          <cell r="F106" t="str">
            <v>BRAZIL</v>
          </cell>
          <cell r="G106" t="str">
            <v>BASIC</v>
          </cell>
          <cell r="H106" t="str">
            <v>BRFIN</v>
          </cell>
        </row>
        <row r="107">
          <cell r="A107" t="str">
            <v>B0216</v>
          </cell>
          <cell r="B107" t="str">
            <v>B0216-B-SOYABEAN-BR-COINBRA-ORIGIN</v>
          </cell>
          <cell r="C107" t="str">
            <v>Oilseeds</v>
          </cell>
          <cell r="D107" t="str">
            <v>COINBRA</v>
          </cell>
          <cell r="E107" t="str">
            <v>Brasil</v>
          </cell>
          <cell r="F107" t="str">
            <v>BRAZIL</v>
          </cell>
          <cell r="G107" t="str">
            <v>BASIC</v>
          </cell>
          <cell r="H107" t="str">
            <v>BROIL</v>
          </cell>
        </row>
        <row r="108">
          <cell r="A108" t="str">
            <v>B0220</v>
          </cell>
          <cell r="B108" t="str">
            <v>B0220-B-SOYACO-BR-COINBRA-CASH</v>
          </cell>
          <cell r="C108" t="str">
            <v>Oilseeds</v>
          </cell>
          <cell r="D108" t="str">
            <v>COINBRA</v>
          </cell>
          <cell r="E108" t="str">
            <v>Brasil</v>
          </cell>
          <cell r="F108" t="str">
            <v>BRAZIL</v>
          </cell>
          <cell r="G108" t="str">
            <v>BASIC</v>
          </cell>
          <cell r="H108" t="str">
            <v>BROIL</v>
          </cell>
        </row>
        <row r="109">
          <cell r="A109" t="str">
            <v>B0221</v>
          </cell>
          <cell r="B109" t="str">
            <v>B0221-B-SOYACO-BR-COINBRA-CRUSH</v>
          </cell>
          <cell r="C109" t="str">
            <v>Oilseeds</v>
          </cell>
          <cell r="D109" t="str">
            <v>COINBRA</v>
          </cell>
          <cell r="E109" t="str">
            <v>Brasil</v>
          </cell>
          <cell r="F109" t="str">
            <v>BRAZIL</v>
          </cell>
          <cell r="G109" t="str">
            <v>BASIC</v>
          </cell>
          <cell r="H109" t="str">
            <v>BROIL</v>
          </cell>
        </row>
        <row r="110">
          <cell r="A110" t="str">
            <v>B0223</v>
          </cell>
          <cell r="B110" t="str">
            <v>B0223-B-SOYACO-BR-COINBRA-LECITHIN</v>
          </cell>
          <cell r="C110" t="str">
            <v>Oilseeds</v>
          </cell>
          <cell r="D110" t="str">
            <v>COINBRA</v>
          </cell>
          <cell r="E110" t="str">
            <v>Brasil</v>
          </cell>
          <cell r="F110" t="str">
            <v>BRAZIL</v>
          </cell>
          <cell r="G110" t="str">
            <v>BASIC</v>
          </cell>
          <cell r="H110" t="str">
            <v>BROIL</v>
          </cell>
        </row>
        <row r="111">
          <cell r="A111" t="str">
            <v>B0225</v>
          </cell>
          <cell r="B111" t="str">
            <v>B0225-B-SUGAR-BR-COINTRAD-HEDGE</v>
          </cell>
          <cell r="C111" t="str">
            <v>Sugar</v>
          </cell>
          <cell r="D111" t="str">
            <v>COINTRAD</v>
          </cell>
          <cell r="E111" t="str">
            <v>Brasil</v>
          </cell>
          <cell r="F111" t="str">
            <v>BRAZIL</v>
          </cell>
          <cell r="G111" t="str">
            <v>BASIC</v>
          </cell>
          <cell r="H111" t="str">
            <v>BRSUGAR</v>
          </cell>
        </row>
        <row r="112">
          <cell r="A112" t="str">
            <v>B0226</v>
          </cell>
          <cell r="B112" t="str">
            <v>B0226-B-SUGAR-BR-COINBRA-HEDGE</v>
          </cell>
          <cell r="C112" t="str">
            <v>Sugar</v>
          </cell>
          <cell r="D112" t="str">
            <v>COINBRA</v>
          </cell>
          <cell r="E112" t="str">
            <v>Brasil</v>
          </cell>
          <cell r="F112" t="str">
            <v>BRAZIL</v>
          </cell>
          <cell r="G112" t="str">
            <v>BASIC</v>
          </cell>
          <cell r="H112" t="str">
            <v>BRSUGAR</v>
          </cell>
        </row>
        <row r="113">
          <cell r="A113" t="str">
            <v>B0230</v>
          </cell>
          <cell r="B113" t="str">
            <v>B0230-B-SUGETH-BR-COINBRA-CASH</v>
          </cell>
          <cell r="C113" t="str">
            <v>Sugar</v>
          </cell>
          <cell r="D113" t="str">
            <v>COINBRA</v>
          </cell>
          <cell r="E113" t="str">
            <v>Brasil</v>
          </cell>
          <cell r="F113" t="str">
            <v>BRAZIL</v>
          </cell>
          <cell r="G113" t="str">
            <v>BASIC</v>
          </cell>
          <cell r="H113" t="str">
            <v>BRSUGAR</v>
          </cell>
        </row>
        <row r="114">
          <cell r="A114" t="str">
            <v>B0231</v>
          </cell>
          <cell r="B114" t="str">
            <v>B0231-B-SUGETH-BR-CRESCIU-MILL</v>
          </cell>
          <cell r="C114" t="str">
            <v>Sugar</v>
          </cell>
          <cell r="D114" t="str">
            <v>CRESCIU</v>
          </cell>
          <cell r="E114" t="str">
            <v>Brasil</v>
          </cell>
          <cell r="F114" t="str">
            <v>BRAZIL</v>
          </cell>
          <cell r="G114" t="str">
            <v>BASIC</v>
          </cell>
          <cell r="H114" t="str">
            <v>BRSUGAR</v>
          </cell>
        </row>
        <row r="115">
          <cell r="A115" t="str">
            <v>B0234</v>
          </cell>
          <cell r="B115" t="str">
            <v>B0234-B-SUGETH-BR-SAOCAR-MILL</v>
          </cell>
          <cell r="C115" t="str">
            <v>Sugar</v>
          </cell>
          <cell r="D115" t="str">
            <v>SAOCAR</v>
          </cell>
          <cell r="E115" t="str">
            <v>Brasil</v>
          </cell>
          <cell r="F115" t="str">
            <v>BRAZIL</v>
          </cell>
          <cell r="G115" t="str">
            <v>BASIC</v>
          </cell>
          <cell r="H115" t="str">
            <v>BRSUGAR</v>
          </cell>
        </row>
        <row r="116">
          <cell r="A116" t="str">
            <v>B0236</v>
          </cell>
          <cell r="B116" t="str">
            <v>B0236-B-ALLGRAIN-AU-LDAUSTRAL-CASH</v>
          </cell>
          <cell r="C116" t="str">
            <v>Grain</v>
          </cell>
          <cell r="D116" t="str">
            <v>LDAUSTRAL</v>
          </cell>
          <cell r="E116" t="str">
            <v>Australia</v>
          </cell>
          <cell r="F116" t="str">
            <v>ARGENTIN</v>
          </cell>
          <cell r="G116" t="str">
            <v>BASIC</v>
          </cell>
          <cell r="H116" t="str">
            <v>ARGGRAIN</v>
          </cell>
        </row>
        <row r="117">
          <cell r="A117" t="str">
            <v>B0237</v>
          </cell>
          <cell r="B117" t="str">
            <v>B0237-B-ALLGRAIN-AU-LDAUSTRAL-HEDGE</v>
          </cell>
          <cell r="C117" t="str">
            <v>Grain</v>
          </cell>
          <cell r="D117" t="str">
            <v>LDAUSTRAL</v>
          </cell>
          <cell r="E117" t="str">
            <v>Australia</v>
          </cell>
          <cell r="F117" t="str">
            <v>ARGENTIN</v>
          </cell>
          <cell r="G117" t="str">
            <v>BASIC</v>
          </cell>
          <cell r="H117" t="str">
            <v>ARGGRAIN</v>
          </cell>
        </row>
        <row r="118">
          <cell r="A118" t="str">
            <v>B0240</v>
          </cell>
          <cell r="B118" t="str">
            <v>B0240-B-SEED-AU-LDAUSTRAL-CASH</v>
          </cell>
          <cell r="C118" t="str">
            <v>Oilseeds</v>
          </cell>
          <cell r="D118" t="str">
            <v>LDAUSTRAL</v>
          </cell>
          <cell r="E118" t="str">
            <v>Australia</v>
          </cell>
          <cell r="F118" t="str">
            <v>ARGENTIN</v>
          </cell>
          <cell r="G118" t="str">
            <v>BASIC</v>
          </cell>
          <cell r="H118" t="str">
            <v>ARGOIL</v>
          </cell>
        </row>
        <row r="119">
          <cell r="A119" t="str">
            <v>B0241</v>
          </cell>
          <cell r="B119" t="str">
            <v>B0241-B-SEED-AU-LDAUSTRAL-HEDGE</v>
          </cell>
          <cell r="C119" t="str">
            <v>Oilseeds</v>
          </cell>
          <cell r="D119" t="str">
            <v>LDAUSTRAL</v>
          </cell>
          <cell r="E119" t="str">
            <v>Australia</v>
          </cell>
          <cell r="F119" t="str">
            <v>ARGENTIN</v>
          </cell>
          <cell r="G119" t="str">
            <v>BASIC</v>
          </cell>
          <cell r="H119" t="str">
            <v>ARGOIL</v>
          </cell>
        </row>
        <row r="120">
          <cell r="A120" t="str">
            <v>B0242</v>
          </cell>
          <cell r="B120" t="str">
            <v>B0242-B-WOOL-AU-LDAUSTRAL-CASH</v>
          </cell>
          <cell r="C120" t="str">
            <v>Other</v>
          </cell>
          <cell r="D120" t="str">
            <v>LDAUSTRAL</v>
          </cell>
          <cell r="E120" t="str">
            <v>Australia</v>
          </cell>
          <cell r="F120" t="str">
            <v>ARGENTIN</v>
          </cell>
          <cell r="G120" t="str">
            <v>BASIC</v>
          </cell>
          <cell r="H120" t="str">
            <v>ARGDIV</v>
          </cell>
        </row>
        <row r="121">
          <cell r="A121" t="str">
            <v>B0244</v>
          </cell>
          <cell r="B121" t="str">
            <v>B0244-B-FDGRAIN-AR-SACEIF-CASH</v>
          </cell>
          <cell r="C121" t="str">
            <v>Grain</v>
          </cell>
          <cell r="D121" t="str">
            <v>SACEIF</v>
          </cell>
          <cell r="E121" t="str">
            <v>Argentina</v>
          </cell>
          <cell r="F121" t="str">
            <v>ARGENTIN</v>
          </cell>
          <cell r="G121" t="str">
            <v>BASIC</v>
          </cell>
          <cell r="H121" t="str">
            <v>ARGGRAIN</v>
          </cell>
        </row>
        <row r="122">
          <cell r="A122" t="str">
            <v>B0246</v>
          </cell>
          <cell r="B122" t="str">
            <v>B0246-B-WHEAT-AR-SACEIF-CASH</v>
          </cell>
          <cell r="C122" t="str">
            <v>Grain</v>
          </cell>
          <cell r="D122" t="str">
            <v>SACEIF</v>
          </cell>
          <cell r="E122" t="str">
            <v>Argentina</v>
          </cell>
          <cell r="F122" t="str">
            <v>ARGENTIN</v>
          </cell>
          <cell r="G122" t="str">
            <v>BASIC</v>
          </cell>
          <cell r="H122" t="str">
            <v>ARGGRAIN</v>
          </cell>
        </row>
        <row r="123">
          <cell r="A123" t="str">
            <v>B0247</v>
          </cell>
          <cell r="B123" t="str">
            <v>B0247-B-WHEAT-AR-URUGRAIN-HEDGE</v>
          </cell>
          <cell r="C123" t="str">
            <v>Grain</v>
          </cell>
          <cell r="D123" t="str">
            <v>URUGRAIN</v>
          </cell>
          <cell r="E123" t="str">
            <v>Argentina</v>
          </cell>
          <cell r="F123" t="str">
            <v>ARGENTIN</v>
          </cell>
          <cell r="G123" t="str">
            <v>BASIC</v>
          </cell>
          <cell r="H123" t="str">
            <v>ARGGRAIN</v>
          </cell>
        </row>
        <row r="124">
          <cell r="A124" t="str">
            <v>B0248</v>
          </cell>
          <cell r="B124" t="str">
            <v>B0248-B-FDGRAIN-AR-URUGRAIN-CASH</v>
          </cell>
          <cell r="C124" t="str">
            <v>Grain</v>
          </cell>
          <cell r="D124" t="str">
            <v>URUGRAIN</v>
          </cell>
          <cell r="E124" t="str">
            <v>Argentina</v>
          </cell>
          <cell r="F124" t="str">
            <v>ARGENTIN</v>
          </cell>
          <cell r="G124" t="str">
            <v>BASIC</v>
          </cell>
          <cell r="H124" t="str">
            <v>ARGGRAIN</v>
          </cell>
        </row>
        <row r="125">
          <cell r="A125" t="str">
            <v>B0249</v>
          </cell>
          <cell r="B125" t="str">
            <v>B0249-B-FDGRAIN-AR-URUGRAIN-HEDGE</v>
          </cell>
          <cell r="C125" t="str">
            <v>Grain</v>
          </cell>
          <cell r="D125" t="str">
            <v>URUGRAIN</v>
          </cell>
          <cell r="E125" t="str">
            <v>Argentina</v>
          </cell>
          <cell r="F125" t="str">
            <v>ARGENTIN</v>
          </cell>
          <cell r="G125" t="str">
            <v>BASIC</v>
          </cell>
          <cell r="H125" t="str">
            <v>ARGGRAIN</v>
          </cell>
        </row>
        <row r="126">
          <cell r="A126" t="str">
            <v>B0250</v>
          </cell>
          <cell r="B126" t="str">
            <v>B0250-B-WHEAT-AR-URUGRAIN-CASH</v>
          </cell>
          <cell r="C126" t="str">
            <v>Grain</v>
          </cell>
          <cell r="D126" t="str">
            <v>URUGRAIN</v>
          </cell>
          <cell r="E126" t="str">
            <v>Argentina</v>
          </cell>
          <cell r="F126" t="str">
            <v>ARGENTIN</v>
          </cell>
          <cell r="G126" t="str">
            <v>BASIC</v>
          </cell>
          <cell r="H126" t="str">
            <v>ARGGRAIN</v>
          </cell>
        </row>
        <row r="127">
          <cell r="A127" t="str">
            <v>B0252</v>
          </cell>
          <cell r="B127" t="str">
            <v>B0252-B-FDGRAIN-AR-NETHBV-CASH</v>
          </cell>
          <cell r="C127" t="str">
            <v>Grain</v>
          </cell>
          <cell r="D127" t="str">
            <v>NETHBV</v>
          </cell>
          <cell r="E127" t="str">
            <v>Argentina</v>
          </cell>
          <cell r="F127" t="str">
            <v>ARGENTIN</v>
          </cell>
          <cell r="G127" t="str">
            <v>BASIC</v>
          </cell>
          <cell r="H127" t="str">
            <v>ARGGRAIN</v>
          </cell>
        </row>
        <row r="128">
          <cell r="A128" t="str">
            <v>B0254</v>
          </cell>
          <cell r="B128" t="str">
            <v>B0254-B-WHEAT-AR-NETHBV-CASH</v>
          </cell>
          <cell r="C128" t="str">
            <v>Grain</v>
          </cell>
          <cell r="D128" t="str">
            <v>NETHBV</v>
          </cell>
          <cell r="E128" t="str">
            <v>Argentina</v>
          </cell>
          <cell r="F128" t="str">
            <v>ARGENTIN</v>
          </cell>
          <cell r="G128" t="str">
            <v>BASIC</v>
          </cell>
          <cell r="H128" t="str">
            <v>ARGGRAIN</v>
          </cell>
        </row>
        <row r="129">
          <cell r="A129" t="str">
            <v>B0256</v>
          </cell>
          <cell r="B129" t="str">
            <v>B0256-B-SOYABEAN-AR-SACEIF-ORIGIN</v>
          </cell>
          <cell r="C129" t="str">
            <v>Oilseeds</v>
          </cell>
          <cell r="D129" t="str">
            <v>SACEIF</v>
          </cell>
          <cell r="E129" t="str">
            <v>Argentina</v>
          </cell>
          <cell r="F129" t="str">
            <v>ARGENTIN</v>
          </cell>
          <cell r="G129" t="str">
            <v>BASIC</v>
          </cell>
          <cell r="H129" t="str">
            <v>ARGOIL</v>
          </cell>
        </row>
        <row r="130">
          <cell r="A130" t="str">
            <v>B0259</v>
          </cell>
          <cell r="B130" t="str">
            <v>B0259-B-SOYACO-AR-SACEIF-CASH</v>
          </cell>
          <cell r="C130" t="str">
            <v>Oilseeds</v>
          </cell>
          <cell r="D130" t="str">
            <v>SACEIF</v>
          </cell>
          <cell r="E130" t="str">
            <v>Argentina</v>
          </cell>
          <cell r="F130" t="str">
            <v>ARGENTIN</v>
          </cell>
          <cell r="G130" t="str">
            <v>BASIC</v>
          </cell>
          <cell r="H130" t="str">
            <v>ARGOIL</v>
          </cell>
        </row>
        <row r="131">
          <cell r="A131" t="str">
            <v>B0260</v>
          </cell>
          <cell r="B131" t="str">
            <v>B0260-B-SOYACO-AR-URUGRAIN-CASH</v>
          </cell>
          <cell r="C131" t="str">
            <v>Oilseeds</v>
          </cell>
          <cell r="D131" t="str">
            <v>URUGRAIN</v>
          </cell>
          <cell r="E131" t="str">
            <v>Argentina</v>
          </cell>
          <cell r="F131" t="str">
            <v>ARGENTIN</v>
          </cell>
          <cell r="G131" t="str">
            <v>BASIC</v>
          </cell>
          <cell r="H131" t="str">
            <v>ARGOIL</v>
          </cell>
        </row>
        <row r="132">
          <cell r="A132" t="str">
            <v>B0262</v>
          </cell>
          <cell r="B132" t="str">
            <v>B0262-B-SOYACO-AR-URUGRAIN-HEDGE</v>
          </cell>
          <cell r="C132" t="str">
            <v>Oilseeds</v>
          </cell>
          <cell r="D132" t="str">
            <v>URUGRAIN</v>
          </cell>
          <cell r="E132" t="str">
            <v>Argentina</v>
          </cell>
          <cell r="F132" t="str">
            <v>ARGENTIN</v>
          </cell>
          <cell r="G132" t="str">
            <v>BASIC</v>
          </cell>
          <cell r="H132" t="str">
            <v>ARGOIL</v>
          </cell>
        </row>
        <row r="133">
          <cell r="A133" t="str">
            <v>B0265</v>
          </cell>
          <cell r="B133" t="str">
            <v>B0265-B-SOYACO-AR-NETHBV-CASH</v>
          </cell>
          <cell r="C133" t="str">
            <v>Oilseeds</v>
          </cell>
          <cell r="D133" t="str">
            <v>NETHBV</v>
          </cell>
          <cell r="E133" t="str">
            <v>Argentina</v>
          </cell>
          <cell r="F133" t="str">
            <v>ARGENTIN</v>
          </cell>
          <cell r="G133" t="str">
            <v>BASIC</v>
          </cell>
          <cell r="H133" t="str">
            <v>ARGOIL</v>
          </cell>
        </row>
        <row r="134">
          <cell r="A134" t="str">
            <v>B0266</v>
          </cell>
          <cell r="B134" t="str">
            <v>B0266-B-SOYACO-AR-SACEIF-CRUSH</v>
          </cell>
          <cell r="C134" t="str">
            <v>Oilseeds</v>
          </cell>
          <cell r="D134" t="str">
            <v>SACEIF</v>
          </cell>
          <cell r="E134" t="str">
            <v>Argentina</v>
          </cell>
          <cell r="F134" t="str">
            <v>ARGENTIN</v>
          </cell>
          <cell r="G134" t="str">
            <v>BASIC</v>
          </cell>
          <cell r="H134" t="str">
            <v>ARGOIL</v>
          </cell>
        </row>
        <row r="135">
          <cell r="A135" t="str">
            <v>B0267</v>
          </cell>
          <cell r="B135" t="str">
            <v>B0267-B-ALLFIN-AR-SACEIF-HEDGE</v>
          </cell>
          <cell r="C135" t="str">
            <v>Finance</v>
          </cell>
          <cell r="D135" t="str">
            <v>SACEIF</v>
          </cell>
          <cell r="E135" t="str">
            <v>Argentina</v>
          </cell>
          <cell r="F135" t="str">
            <v>ARGENTIN</v>
          </cell>
          <cell r="G135" t="str">
            <v>BASIC</v>
          </cell>
          <cell r="H135" t="str">
            <v>ARGFIN</v>
          </cell>
        </row>
        <row r="136">
          <cell r="A136" t="str">
            <v>B0268</v>
          </cell>
          <cell r="B136" t="str">
            <v>B0268-B-ALLFIN-AR-URUGRAIN-HEDGE</v>
          </cell>
          <cell r="C136" t="str">
            <v>Finance</v>
          </cell>
          <cell r="D136" t="str">
            <v>URUGRAIN</v>
          </cell>
          <cell r="E136" t="str">
            <v>Argentina</v>
          </cell>
          <cell r="F136" t="str">
            <v>ARGENTIN</v>
          </cell>
          <cell r="G136" t="str">
            <v>BASIC</v>
          </cell>
          <cell r="H136" t="str">
            <v>ARGFIN</v>
          </cell>
        </row>
        <row r="137">
          <cell r="A137" t="str">
            <v>B0269</v>
          </cell>
          <cell r="B137" t="str">
            <v>B0269-B-MILK-AR-SACEIF-CASH</v>
          </cell>
          <cell r="C137" t="str">
            <v>Other</v>
          </cell>
          <cell r="D137" t="str">
            <v>SACEIF</v>
          </cell>
          <cell r="E137" t="str">
            <v>Argentina</v>
          </cell>
          <cell r="F137" t="str">
            <v>ARGENTIN</v>
          </cell>
          <cell r="G137" t="str">
            <v>BASIC</v>
          </cell>
          <cell r="H137" t="str">
            <v>ARGDIV</v>
          </cell>
        </row>
        <row r="138">
          <cell r="A138" t="str">
            <v>B0270</v>
          </cell>
          <cell r="B138" t="str">
            <v>B0270-B-SOYAMEAL-WE-SESOSTRIS-DISTRIB</v>
          </cell>
          <cell r="C138" t="str">
            <v>Oilseeds</v>
          </cell>
          <cell r="D138" t="str">
            <v>SESOSTRIS</v>
          </cell>
          <cell r="E138" t="str">
            <v>Western Europe</v>
          </cell>
          <cell r="F138" t="str">
            <v>EBS</v>
          </cell>
          <cell r="G138" t="str">
            <v>BASIC</v>
          </cell>
          <cell r="H138" t="str">
            <v>EBSOIL</v>
          </cell>
        </row>
        <row r="139">
          <cell r="A139" t="str">
            <v>B0271</v>
          </cell>
          <cell r="B139" t="str">
            <v>B0271-B-ALLCOM-WE-LDNEG-MARKET</v>
          </cell>
          <cell r="C139" t="str">
            <v>Service</v>
          </cell>
          <cell r="D139" t="str">
            <v>LDNEG</v>
          </cell>
          <cell r="E139" t="str">
            <v>Western Europe</v>
          </cell>
          <cell r="F139" t="str">
            <v>EBS</v>
          </cell>
          <cell r="G139" t="str">
            <v>BASIC</v>
          </cell>
          <cell r="H139" t="str">
            <v>EBSMKG</v>
          </cell>
        </row>
        <row r="140">
          <cell r="A140" t="str">
            <v>B0274</v>
          </cell>
          <cell r="B140" t="str">
            <v>B0274-B-ALLCOM-WE-LDNEG-MANAGT</v>
          </cell>
          <cell r="C140" t="str">
            <v>Service</v>
          </cell>
          <cell r="D140" t="str">
            <v>LDNEG</v>
          </cell>
          <cell r="E140" t="str">
            <v>Western Europe</v>
          </cell>
          <cell r="F140" t="str">
            <v>EBS</v>
          </cell>
          <cell r="G140" t="str">
            <v>BASIC</v>
          </cell>
          <cell r="H140" t="str">
            <v>SCGMAN</v>
          </cell>
        </row>
        <row r="141">
          <cell r="A141" t="str">
            <v>B0275</v>
          </cell>
          <cell r="B141" t="str">
            <v>B0275-B-ALLCOM-UK-LDTLTD-MANAGT</v>
          </cell>
          <cell r="C141" t="str">
            <v>Service</v>
          </cell>
          <cell r="D141" t="str">
            <v>LDTLTD</v>
          </cell>
          <cell r="E141" t="str">
            <v>London</v>
          </cell>
          <cell r="F141" t="str">
            <v>EBS</v>
          </cell>
          <cell r="G141" t="str">
            <v>BASIC</v>
          </cell>
          <cell r="H141" t="str">
            <v>SCGMAN</v>
          </cell>
        </row>
        <row r="142">
          <cell r="A142" t="str">
            <v>B0278</v>
          </cell>
          <cell r="B142" t="str">
            <v>B0278-B-SOYACO-AS-LDASIAPTE-CASH</v>
          </cell>
          <cell r="C142" t="str">
            <v>Oilseeds</v>
          </cell>
          <cell r="D142" t="str">
            <v>LDASIAPTE</v>
          </cell>
          <cell r="E142" t="str">
            <v>Asia</v>
          </cell>
          <cell r="F142" t="str">
            <v>ASIA</v>
          </cell>
          <cell r="G142" t="str">
            <v>BASIC</v>
          </cell>
          <cell r="H142" t="str">
            <v>ASOIL</v>
          </cell>
        </row>
        <row r="143">
          <cell r="A143" t="str">
            <v>B0282</v>
          </cell>
          <cell r="B143" t="str">
            <v>B0282-B-ALLCOM-AS-LDASIAPTE-MARKET</v>
          </cell>
          <cell r="C143" t="str">
            <v>Service</v>
          </cell>
          <cell r="D143" t="str">
            <v>LDASIAPTE</v>
          </cell>
          <cell r="E143" t="str">
            <v>Asia</v>
          </cell>
          <cell r="F143" t="str">
            <v>ASIA</v>
          </cell>
          <cell r="G143" t="str">
            <v>BASIC</v>
          </cell>
          <cell r="H143" t="str">
            <v>ASMKG</v>
          </cell>
        </row>
        <row r="144">
          <cell r="A144" t="str">
            <v>B0285</v>
          </cell>
          <cell r="B144" t="str">
            <v>B0285-B-ALLCOM-AS-LDSHANGH-MARKET</v>
          </cell>
          <cell r="C144" t="str">
            <v>Service</v>
          </cell>
          <cell r="D144" t="str">
            <v>LDSHANGH</v>
          </cell>
          <cell r="E144" t="str">
            <v>Asia</v>
          </cell>
          <cell r="F144" t="str">
            <v>ASIA</v>
          </cell>
          <cell r="G144" t="str">
            <v>BASIC</v>
          </cell>
          <cell r="H144" t="str">
            <v>ASMKG</v>
          </cell>
        </row>
        <row r="145">
          <cell r="A145" t="str">
            <v>B0286</v>
          </cell>
          <cell r="B145" t="str">
            <v>B0286-B-ALLCOM-AS-LDINDONE-MARKET</v>
          </cell>
          <cell r="C145" t="str">
            <v>Service</v>
          </cell>
          <cell r="D145" t="str">
            <v>LDINDONE</v>
          </cell>
          <cell r="E145" t="str">
            <v>Asia</v>
          </cell>
          <cell r="F145" t="str">
            <v>ASIA</v>
          </cell>
          <cell r="G145" t="str">
            <v>BASIC</v>
          </cell>
          <cell r="H145" t="str">
            <v>ASMKG</v>
          </cell>
        </row>
        <row r="146">
          <cell r="A146" t="str">
            <v>B0287</v>
          </cell>
          <cell r="B146" t="str">
            <v>B0287-B-ALLCOM-AS-LDTSDN-MARKET</v>
          </cell>
          <cell r="C146" t="str">
            <v>Service</v>
          </cell>
          <cell r="D146" t="str">
            <v>LDTSDN</v>
          </cell>
          <cell r="E146" t="str">
            <v>Asia</v>
          </cell>
          <cell r="F146" t="str">
            <v>ASIA</v>
          </cell>
          <cell r="G146" t="str">
            <v>BASIC</v>
          </cell>
          <cell r="H146" t="str">
            <v>ASMKG</v>
          </cell>
        </row>
        <row r="147">
          <cell r="A147" t="str">
            <v>B0288</v>
          </cell>
          <cell r="B147" t="str">
            <v>B0288-B-ALLCOM-AS-LDPHILIP-MARKET</v>
          </cell>
          <cell r="C147" t="str">
            <v>Service</v>
          </cell>
          <cell r="D147" t="str">
            <v>LDPHILIP</v>
          </cell>
          <cell r="E147" t="str">
            <v>Asia</v>
          </cell>
          <cell r="F147" t="str">
            <v>ASIA</v>
          </cell>
          <cell r="G147" t="str">
            <v>BASIC</v>
          </cell>
          <cell r="H147" t="str">
            <v>ASMKG</v>
          </cell>
        </row>
        <row r="148">
          <cell r="A148" t="str">
            <v>B0297</v>
          </cell>
          <cell r="B148" t="str">
            <v>B0297-B-WHEAT-NA-CORPGRAIN-CASH</v>
          </cell>
          <cell r="C148" t="str">
            <v>Grain</v>
          </cell>
          <cell r="D148" t="str">
            <v>CORPGRAIN</v>
          </cell>
          <cell r="E148" t="str">
            <v>North America</v>
          </cell>
          <cell r="F148" t="str">
            <v>NORTHAM</v>
          </cell>
          <cell r="G148" t="str">
            <v>BASIC</v>
          </cell>
          <cell r="H148" t="str">
            <v>NAGRAIN</v>
          </cell>
        </row>
        <row r="149">
          <cell r="A149" t="str">
            <v>B0298</v>
          </cell>
          <cell r="B149" t="str">
            <v>B0298-B-ALLB-SD-NA-CORPGRAIN-CASH</v>
          </cell>
          <cell r="C149" t="str">
            <v>Oilseeds</v>
          </cell>
          <cell r="D149" t="str">
            <v>CORPGRAIN</v>
          </cell>
          <cell r="E149" t="str">
            <v>North America</v>
          </cell>
          <cell r="F149" t="str">
            <v>NORTHAM</v>
          </cell>
          <cell r="G149" t="str">
            <v>BASIC</v>
          </cell>
          <cell r="H149" t="str">
            <v>NAOIL</v>
          </cell>
        </row>
        <row r="150">
          <cell r="A150" t="str">
            <v>B0300</v>
          </cell>
          <cell r="B150" t="str">
            <v>B0300-B-SOYABEAN-NA-CORPGRAIN-SILO</v>
          </cell>
          <cell r="C150" t="str">
            <v>Oilseeds</v>
          </cell>
          <cell r="D150" t="str">
            <v>CORPGRAIN</v>
          </cell>
          <cell r="E150" t="str">
            <v>North America</v>
          </cell>
          <cell r="F150" t="str">
            <v>NORTHAM</v>
          </cell>
          <cell r="G150" t="str">
            <v>BASIC</v>
          </cell>
          <cell r="H150" t="str">
            <v>NAOIL</v>
          </cell>
        </row>
        <row r="151">
          <cell r="A151" t="str">
            <v>B0301</v>
          </cell>
          <cell r="B151" t="str">
            <v>B0301-B-SOYABEAN-NA-CORPGRAIN-CASH</v>
          </cell>
          <cell r="C151" t="str">
            <v>Oilseeds</v>
          </cell>
          <cell r="D151" t="str">
            <v>CORPGRAIN</v>
          </cell>
          <cell r="E151" t="str">
            <v>North America</v>
          </cell>
          <cell r="F151" t="str">
            <v>NORTHAM</v>
          </cell>
          <cell r="G151" t="str">
            <v>BASIC</v>
          </cell>
          <cell r="H151" t="str">
            <v>NAOIL</v>
          </cell>
        </row>
        <row r="152">
          <cell r="A152" t="str">
            <v>B0302</v>
          </cell>
          <cell r="B152" t="str">
            <v>B0302-B-ELEV-NA-CORPKANSAS-TERMINAL</v>
          </cell>
          <cell r="C152" t="str">
            <v>Grain</v>
          </cell>
          <cell r="D152" t="str">
            <v>CORPKANSAS</v>
          </cell>
          <cell r="E152" t="str">
            <v>North America</v>
          </cell>
          <cell r="F152" t="str">
            <v>NORTHAM</v>
          </cell>
          <cell r="G152" t="str">
            <v>BASIC</v>
          </cell>
          <cell r="H152" t="str">
            <v>NAGRAIN</v>
          </cell>
        </row>
        <row r="153">
          <cell r="A153" t="str">
            <v>B0304</v>
          </cell>
          <cell r="B153" t="str">
            <v>B0304-B-SWAP-NA-CORPGRAIN-HEDGE</v>
          </cell>
          <cell r="C153" t="str">
            <v>Other</v>
          </cell>
          <cell r="D153" t="str">
            <v>CORPGRAIN</v>
          </cell>
          <cell r="E153" t="str">
            <v>North America</v>
          </cell>
          <cell r="F153" t="str">
            <v>NORTHAM</v>
          </cell>
          <cell r="G153" t="str">
            <v>BASIC</v>
          </cell>
          <cell r="H153" t="str">
            <v>MINIMACR</v>
          </cell>
        </row>
        <row r="154">
          <cell r="A154" t="str">
            <v>B0305</v>
          </cell>
          <cell r="B154" t="str">
            <v>B0305-B-MILO-NA-CORPGRAIN-CASH</v>
          </cell>
          <cell r="C154" t="str">
            <v>Grain</v>
          </cell>
          <cell r="D154" t="str">
            <v>CORPGRAIN</v>
          </cell>
          <cell r="E154" t="str">
            <v>North America</v>
          </cell>
          <cell r="F154" t="str">
            <v>NORTHAM</v>
          </cell>
          <cell r="G154" t="str">
            <v>BASIC</v>
          </cell>
          <cell r="H154" t="str">
            <v>NAGRAIN</v>
          </cell>
        </row>
        <row r="155">
          <cell r="A155" t="str">
            <v>B0306</v>
          </cell>
          <cell r="B155" t="str">
            <v>B0306-B-SPGRAIN-NA-CORPGRAIN-CASH</v>
          </cell>
          <cell r="C155" t="str">
            <v>Grain</v>
          </cell>
          <cell r="D155" t="str">
            <v>CORPGRAIN</v>
          </cell>
          <cell r="E155" t="str">
            <v>North America</v>
          </cell>
          <cell r="F155" t="str">
            <v>NORTHAM</v>
          </cell>
          <cell r="G155" t="str">
            <v>BASIC</v>
          </cell>
          <cell r="H155" t="str">
            <v>NAGRAIN</v>
          </cell>
        </row>
        <row r="156">
          <cell r="A156" t="str">
            <v>B0309</v>
          </cell>
          <cell r="B156" t="str">
            <v>B0309-B-MINIMACR-NA-CORPGRAIN-HEDGE</v>
          </cell>
          <cell r="C156" t="str">
            <v>Other</v>
          </cell>
          <cell r="D156" t="str">
            <v>CORPGRAIN</v>
          </cell>
          <cell r="E156" t="str">
            <v>North America</v>
          </cell>
          <cell r="F156" t="str">
            <v>NORTHAM</v>
          </cell>
          <cell r="G156" t="str">
            <v>BASIC</v>
          </cell>
          <cell r="H156" t="str">
            <v>MINIMACR</v>
          </cell>
        </row>
        <row r="157">
          <cell r="A157" t="str">
            <v>B0310</v>
          </cell>
          <cell r="B157" t="str">
            <v>B0310-B-MINIMACR-NA-CORPGRAIN-HEDGE</v>
          </cell>
          <cell r="C157" t="str">
            <v>Other</v>
          </cell>
          <cell r="D157" t="str">
            <v>CORPGRAIN</v>
          </cell>
          <cell r="E157" t="str">
            <v>North America</v>
          </cell>
          <cell r="F157" t="str">
            <v>NORTHAM</v>
          </cell>
          <cell r="G157" t="str">
            <v>BASIC</v>
          </cell>
          <cell r="H157" t="str">
            <v>MINIMACR</v>
          </cell>
        </row>
        <row r="158">
          <cell r="A158" t="str">
            <v>B0311</v>
          </cell>
          <cell r="B158" t="str">
            <v>B0311-B-ALLCOM-NA-CORPGRAIN-MANAGT</v>
          </cell>
          <cell r="C158" t="str">
            <v>Service</v>
          </cell>
          <cell r="D158" t="str">
            <v>CORPGRAIN</v>
          </cell>
          <cell r="E158" t="str">
            <v>North America</v>
          </cell>
          <cell r="F158" t="str">
            <v>NORTHAM</v>
          </cell>
          <cell r="G158" t="str">
            <v>BASIC</v>
          </cell>
          <cell r="H158" t="str">
            <v>SCGMAN</v>
          </cell>
        </row>
        <row r="159">
          <cell r="A159" t="str">
            <v>B0315</v>
          </cell>
          <cell r="B159" t="str">
            <v>B0315-B-OPTION-NA-CORPGRAIN-HEDGE</v>
          </cell>
          <cell r="C159" t="str">
            <v>Grain</v>
          </cell>
          <cell r="D159" t="str">
            <v>CORPGRAIN</v>
          </cell>
          <cell r="E159" t="str">
            <v>North America</v>
          </cell>
          <cell r="F159" t="str">
            <v>NORTHAM</v>
          </cell>
          <cell r="G159" t="str">
            <v>BASIC</v>
          </cell>
          <cell r="H159" t="str">
            <v>NAGRAIN</v>
          </cell>
        </row>
        <row r="160">
          <cell r="A160" t="str">
            <v>B0317</v>
          </cell>
          <cell r="B160" t="str">
            <v>B0317-B-COTTON-AR-SACEIF-CASH</v>
          </cell>
          <cell r="C160" t="str">
            <v>Cotton</v>
          </cell>
          <cell r="D160" t="str">
            <v>SACEIF</v>
          </cell>
          <cell r="E160" t="str">
            <v>Argentina</v>
          </cell>
          <cell r="F160" t="str">
            <v>ARGENTIN</v>
          </cell>
          <cell r="G160" t="str">
            <v>BASIC</v>
          </cell>
          <cell r="H160" t="str">
            <v>COTTONJV</v>
          </cell>
        </row>
        <row r="161">
          <cell r="A161" t="str">
            <v>B0318</v>
          </cell>
          <cell r="B161" t="str">
            <v>B0318-B-ALLCOM-AR-SACEIF-MANAGT</v>
          </cell>
          <cell r="C161" t="str">
            <v>Service</v>
          </cell>
          <cell r="D161" t="str">
            <v>SACEIF</v>
          </cell>
          <cell r="E161" t="str">
            <v>Argentina</v>
          </cell>
          <cell r="F161" t="str">
            <v>ARGENTIN</v>
          </cell>
          <cell r="G161" t="str">
            <v>BASIC</v>
          </cell>
          <cell r="H161" t="str">
            <v>SCGMAN</v>
          </cell>
        </row>
        <row r="162">
          <cell r="A162" t="str">
            <v>B0319</v>
          </cell>
          <cell r="B162" t="str">
            <v>B0319-B-ALLCOM-BR-COINBRA-MANAGT</v>
          </cell>
          <cell r="C162" t="str">
            <v>Service</v>
          </cell>
          <cell r="D162" t="str">
            <v>COINBRA</v>
          </cell>
          <cell r="E162" t="str">
            <v>Brasil</v>
          </cell>
          <cell r="F162" t="str">
            <v>BRAZIL</v>
          </cell>
          <cell r="G162" t="str">
            <v>BASIC</v>
          </cell>
          <cell r="H162" t="str">
            <v>SCGMAN</v>
          </cell>
        </row>
        <row r="163">
          <cell r="A163" t="str">
            <v>B0320</v>
          </cell>
          <cell r="B163" t="str">
            <v>B0320-B-ELEV-AR-SACEIF-TERMINAL</v>
          </cell>
          <cell r="C163" t="str">
            <v>Grain</v>
          </cell>
          <cell r="D163" t="str">
            <v>SACEIF</v>
          </cell>
          <cell r="E163" t="str">
            <v>Argentina</v>
          </cell>
          <cell r="F163" t="str">
            <v>ARGENTIN</v>
          </cell>
          <cell r="G163" t="str">
            <v>BASIC</v>
          </cell>
          <cell r="H163" t="str">
            <v>ARGELEV</v>
          </cell>
        </row>
        <row r="164">
          <cell r="A164" t="str">
            <v>B0321</v>
          </cell>
          <cell r="B164" t="str">
            <v>B0321-B-ELEV-BR-COINBRA-TERMINAL</v>
          </cell>
          <cell r="C164" t="str">
            <v>Grain</v>
          </cell>
          <cell r="D164" t="str">
            <v>COINBRA</v>
          </cell>
          <cell r="E164" t="str">
            <v>Brasil</v>
          </cell>
          <cell r="F164" t="str">
            <v>BRAZIL</v>
          </cell>
          <cell r="G164" t="str">
            <v>BASIC</v>
          </cell>
          <cell r="H164" t="str">
            <v>BRELEV</v>
          </cell>
        </row>
        <row r="165">
          <cell r="A165" t="str">
            <v>B0322</v>
          </cell>
          <cell r="B165" t="str">
            <v>B0322-B-SOYACO-BR-COINBRA-CASH</v>
          </cell>
          <cell r="C165" t="str">
            <v>Oilseeds</v>
          </cell>
          <cell r="D165" t="str">
            <v>COINBRA</v>
          </cell>
          <cell r="E165" t="str">
            <v>Brasil</v>
          </cell>
          <cell r="F165" t="str">
            <v>BRAZIL</v>
          </cell>
          <cell r="G165" t="str">
            <v>BASIC</v>
          </cell>
          <cell r="H165" t="str">
            <v>BROIL</v>
          </cell>
        </row>
        <row r="166">
          <cell r="A166" t="str">
            <v>B0324</v>
          </cell>
          <cell r="B166" t="str">
            <v>B0324-B-SOYACO-BR-COINBRA-REFINING</v>
          </cell>
          <cell r="C166" t="str">
            <v>Oilseeds</v>
          </cell>
          <cell r="D166" t="str">
            <v>COINBRA</v>
          </cell>
          <cell r="E166" t="str">
            <v>Brasil</v>
          </cell>
          <cell r="F166" t="str">
            <v>BRAZIL</v>
          </cell>
          <cell r="G166" t="str">
            <v>BASIC</v>
          </cell>
          <cell r="H166" t="str">
            <v>BROIL</v>
          </cell>
        </row>
        <row r="167">
          <cell r="A167" t="str">
            <v>B0325</v>
          </cell>
          <cell r="B167" t="str">
            <v>B0325-B-WHEAT-AF-LDAFRICA-CASH</v>
          </cell>
          <cell r="C167" t="str">
            <v>Grain</v>
          </cell>
          <cell r="D167" t="str">
            <v>LDAFRICA</v>
          </cell>
          <cell r="E167" t="str">
            <v>Africa</v>
          </cell>
          <cell r="F167" t="str">
            <v>EBS</v>
          </cell>
          <cell r="G167" t="str">
            <v>BASIC</v>
          </cell>
          <cell r="H167" t="str">
            <v>AFRGRAIN</v>
          </cell>
        </row>
        <row r="168">
          <cell r="A168" t="str">
            <v>B0326</v>
          </cell>
          <cell r="B168" t="str">
            <v>B0326-B-WHEAT-AF-LDAFRICA-HEDGE</v>
          </cell>
          <cell r="C168" t="str">
            <v>Grain</v>
          </cell>
          <cell r="D168" t="str">
            <v>LDAFRICA</v>
          </cell>
          <cell r="E168" t="str">
            <v>Africa</v>
          </cell>
          <cell r="F168" t="str">
            <v>EBS</v>
          </cell>
          <cell r="G168" t="str">
            <v>BASIC</v>
          </cell>
          <cell r="H168" t="str">
            <v>AFRGRAIN</v>
          </cell>
        </row>
        <row r="169">
          <cell r="A169" t="str">
            <v>B0328</v>
          </cell>
          <cell r="B169" t="str">
            <v>B0328-B-SOYABEAN-AU-LDAUSTRAL-CASH</v>
          </cell>
          <cell r="C169" t="str">
            <v>Oilseeds</v>
          </cell>
          <cell r="D169" t="str">
            <v>LDAUSTRAL</v>
          </cell>
          <cell r="E169" t="str">
            <v>Australia</v>
          </cell>
          <cell r="F169" t="str">
            <v>ARGENTIN</v>
          </cell>
          <cell r="G169" t="str">
            <v>BASIC</v>
          </cell>
          <cell r="H169" t="str">
            <v>ARGOIL</v>
          </cell>
        </row>
        <row r="170">
          <cell r="A170" t="str">
            <v>B0329</v>
          </cell>
          <cell r="B170" t="str">
            <v>B0329-B-SOYABEAN-AU-LDAUSTRAL-HEDGE</v>
          </cell>
          <cell r="C170" t="str">
            <v>Oilseeds</v>
          </cell>
          <cell r="D170" t="str">
            <v>LDAUSTRAL</v>
          </cell>
          <cell r="E170" t="str">
            <v>Australia</v>
          </cell>
          <cell r="F170" t="str">
            <v>ARGENTIN</v>
          </cell>
          <cell r="G170" t="str">
            <v>BASIC</v>
          </cell>
          <cell r="H170" t="str">
            <v>ARGOIL</v>
          </cell>
        </row>
        <row r="171">
          <cell r="A171" t="str">
            <v>B0330</v>
          </cell>
          <cell r="B171" t="str">
            <v>B0330-B-CITRUS-BR-CITLDABR-PROCESS</v>
          </cell>
          <cell r="C171" t="str">
            <v>Citrus</v>
          </cell>
          <cell r="D171" t="str">
            <v>CITLDABR</v>
          </cell>
          <cell r="E171" t="str">
            <v>Brasil</v>
          </cell>
          <cell r="F171" t="str">
            <v>BRAZIL</v>
          </cell>
          <cell r="G171" t="str">
            <v>BASIC</v>
          </cell>
          <cell r="H171" t="str">
            <v>BRCIT</v>
          </cell>
        </row>
        <row r="172">
          <cell r="A172" t="str">
            <v>B0331</v>
          </cell>
          <cell r="B172" t="str">
            <v>B0331-B-ALLFIN-BR-COINTRAD-HEDGE</v>
          </cell>
          <cell r="C172" t="str">
            <v>Finance</v>
          </cell>
          <cell r="D172" t="str">
            <v>COINTRAD</v>
          </cell>
          <cell r="E172" t="str">
            <v>Brasil</v>
          </cell>
          <cell r="F172" t="str">
            <v>BRAZIL</v>
          </cell>
          <cell r="G172" t="str">
            <v>BASIC</v>
          </cell>
          <cell r="H172" t="str">
            <v>BRFIN</v>
          </cell>
        </row>
        <row r="173">
          <cell r="A173" t="str">
            <v>B0332</v>
          </cell>
          <cell r="B173" t="str">
            <v>B0332-B-ALLFIN-BR-COINVEST-HEDGE</v>
          </cell>
          <cell r="C173" t="str">
            <v>Finance</v>
          </cell>
          <cell r="D173" t="str">
            <v>COINVEST</v>
          </cell>
          <cell r="E173" t="str">
            <v>Brasil</v>
          </cell>
          <cell r="F173" t="str">
            <v>BRAZIL</v>
          </cell>
          <cell r="G173" t="str">
            <v>BASIC</v>
          </cell>
          <cell r="H173" t="str">
            <v>BRFIN</v>
          </cell>
        </row>
        <row r="174">
          <cell r="A174" t="str">
            <v>B0335</v>
          </cell>
          <cell r="B174" t="str">
            <v>B0335-B-COFFEE-BR-COINBRA-HEDGE</v>
          </cell>
          <cell r="C174" t="str">
            <v>Coffee</v>
          </cell>
          <cell r="D174" t="str">
            <v>COINBRA</v>
          </cell>
          <cell r="E174" t="str">
            <v>Brasil</v>
          </cell>
          <cell r="F174" t="str">
            <v>BRAZIL</v>
          </cell>
          <cell r="G174" t="str">
            <v>BASIC</v>
          </cell>
          <cell r="H174" t="str">
            <v>BRCOFFEE</v>
          </cell>
        </row>
        <row r="175">
          <cell r="A175" t="str">
            <v>B0341</v>
          </cell>
          <cell r="B175" t="str">
            <v>B0341-B-SOYACO-BR-COINTRAD-CASH</v>
          </cell>
          <cell r="C175" t="str">
            <v>Oilseeds</v>
          </cell>
          <cell r="D175" t="str">
            <v>COINTRAD</v>
          </cell>
          <cell r="E175" t="str">
            <v>Brasil</v>
          </cell>
          <cell r="F175" t="str">
            <v>BRAZIL</v>
          </cell>
          <cell r="G175" t="str">
            <v>BASIC</v>
          </cell>
          <cell r="H175" t="str">
            <v>BROIL</v>
          </cell>
        </row>
        <row r="176">
          <cell r="A176" t="str">
            <v>B0342</v>
          </cell>
          <cell r="B176" t="str">
            <v>B0342-B-SOYACO-BR-COINTRAD-HEDGE</v>
          </cell>
          <cell r="C176" t="str">
            <v>Oilseeds</v>
          </cell>
          <cell r="D176" t="str">
            <v>COINTRAD</v>
          </cell>
          <cell r="E176" t="str">
            <v>Brasil</v>
          </cell>
          <cell r="F176" t="str">
            <v>BRAZIL</v>
          </cell>
          <cell r="G176" t="str">
            <v>BASIC</v>
          </cell>
          <cell r="H176" t="str">
            <v>BROIL</v>
          </cell>
        </row>
        <row r="177">
          <cell r="A177" t="str">
            <v>B0343</v>
          </cell>
          <cell r="B177" t="str">
            <v>B0343-B-SOYACO-AR-URUGRAIN-CASH</v>
          </cell>
          <cell r="C177" t="str">
            <v>Oilseeds</v>
          </cell>
          <cell r="D177" t="str">
            <v>URUGRAIN</v>
          </cell>
          <cell r="E177" t="str">
            <v>Argentina</v>
          </cell>
          <cell r="F177" t="str">
            <v>ARGENTIN</v>
          </cell>
          <cell r="G177" t="str">
            <v>BASIC</v>
          </cell>
          <cell r="H177" t="str">
            <v>ARGOIL</v>
          </cell>
        </row>
        <row r="178">
          <cell r="A178" t="str">
            <v>B0344</v>
          </cell>
          <cell r="B178" t="str">
            <v>B0344-B-SOYACO-AR-SACEIF-HIPRO</v>
          </cell>
          <cell r="C178" t="str">
            <v>Oilseeds</v>
          </cell>
          <cell r="D178" t="str">
            <v>SACEIF</v>
          </cell>
          <cell r="E178" t="str">
            <v>Argentina</v>
          </cell>
          <cell r="F178" t="str">
            <v>ARGENTIN</v>
          </cell>
          <cell r="G178" t="str">
            <v>BASIC</v>
          </cell>
          <cell r="H178" t="str">
            <v>ARGOIL</v>
          </cell>
        </row>
        <row r="179">
          <cell r="A179" t="str">
            <v>B0345</v>
          </cell>
          <cell r="B179" t="str">
            <v>B0345-B-SOYABEAN-AR-URUGRAIN-ORIGIN</v>
          </cell>
          <cell r="C179" t="str">
            <v>Oilseeds</v>
          </cell>
          <cell r="D179" t="str">
            <v>URUGRAIN</v>
          </cell>
          <cell r="E179" t="str">
            <v>Argentina</v>
          </cell>
          <cell r="F179" t="str">
            <v>ARGENTIN</v>
          </cell>
          <cell r="G179" t="str">
            <v>BASIC</v>
          </cell>
          <cell r="H179" t="str">
            <v>ARGOIL</v>
          </cell>
        </row>
        <row r="180">
          <cell r="A180" t="str">
            <v>B0347</v>
          </cell>
          <cell r="B180" t="str">
            <v>B0347-B-MEAT-AR-NETHBV-CASH</v>
          </cell>
          <cell r="C180" t="str">
            <v>Other</v>
          </cell>
          <cell r="D180" t="str">
            <v>NETHBV</v>
          </cell>
          <cell r="E180" t="str">
            <v>Argentina</v>
          </cell>
          <cell r="F180" t="str">
            <v>ARGENTIN</v>
          </cell>
          <cell r="G180" t="str">
            <v>BASIC</v>
          </cell>
          <cell r="H180" t="str">
            <v>ARGDIV</v>
          </cell>
        </row>
        <row r="181">
          <cell r="A181" t="str">
            <v>B0348</v>
          </cell>
          <cell r="B181" t="str">
            <v>B0348-B-ALLCOM-UK-LDSERVICE-MANAGT</v>
          </cell>
          <cell r="C181" t="str">
            <v>Service</v>
          </cell>
          <cell r="D181" t="str">
            <v>LDSERVICE</v>
          </cell>
          <cell r="E181" t="str">
            <v>London</v>
          </cell>
          <cell r="F181" t="str">
            <v>EBS</v>
          </cell>
          <cell r="G181" t="str">
            <v>BASIC</v>
          </cell>
          <cell r="H181" t="str">
            <v>SCGMAN</v>
          </cell>
        </row>
        <row r="182">
          <cell r="A182" t="str">
            <v>B0350</v>
          </cell>
          <cell r="B182" t="str">
            <v>B0350-B-SOYACO-BR-COINBRA-HEDGE</v>
          </cell>
          <cell r="C182" t="str">
            <v>Oilseeds</v>
          </cell>
          <cell r="D182" t="str">
            <v>COINBRA</v>
          </cell>
          <cell r="E182" t="str">
            <v>Brasil</v>
          </cell>
          <cell r="F182" t="str">
            <v>BRAZIL</v>
          </cell>
          <cell r="G182" t="str">
            <v>BASIC</v>
          </cell>
          <cell r="H182" t="str">
            <v>BROIL</v>
          </cell>
        </row>
        <row r="183">
          <cell r="A183" t="str">
            <v>B0351</v>
          </cell>
          <cell r="B183" t="str">
            <v>B0351-P-COFFEE-BR-COINBRA-CASH</v>
          </cell>
          <cell r="C183" t="str">
            <v>Coffee</v>
          </cell>
          <cell r="D183" t="str">
            <v>COINBRA</v>
          </cell>
          <cell r="E183" t="str">
            <v>Brasil</v>
          </cell>
          <cell r="F183" t="str">
            <v>BRAZIL</v>
          </cell>
          <cell r="G183" t="str">
            <v>PLATFORM</v>
          </cell>
          <cell r="H183" t="str">
            <v>COFPLAT</v>
          </cell>
        </row>
        <row r="184">
          <cell r="A184" t="str">
            <v>B0353</v>
          </cell>
          <cell r="B184" t="str">
            <v>B0353-P-SUGAR-BR-COINBRA-CASH</v>
          </cell>
          <cell r="C184" t="str">
            <v>Sugar</v>
          </cell>
          <cell r="D184" t="str">
            <v>COINBRA</v>
          </cell>
          <cell r="E184" t="str">
            <v>Brasil</v>
          </cell>
          <cell r="F184" t="str">
            <v>BRAZIL</v>
          </cell>
          <cell r="G184" t="str">
            <v>PLATFORM</v>
          </cell>
          <cell r="H184" t="str">
            <v>SUGPLAT</v>
          </cell>
        </row>
        <row r="185">
          <cell r="A185" t="str">
            <v>B0354</v>
          </cell>
          <cell r="B185" t="str">
            <v>B0354-P-ALLFIN-BR-COINBRA-HEDGE</v>
          </cell>
          <cell r="C185" t="str">
            <v>Finance</v>
          </cell>
          <cell r="D185" t="str">
            <v>COINBRA</v>
          </cell>
          <cell r="E185" t="str">
            <v>Brasil</v>
          </cell>
          <cell r="F185" t="str">
            <v>BRAZIL</v>
          </cell>
          <cell r="G185" t="str">
            <v>PLATFORM</v>
          </cell>
          <cell r="H185" t="str">
            <v>FINPLAT</v>
          </cell>
        </row>
        <row r="186">
          <cell r="A186" t="str">
            <v>B0356</v>
          </cell>
          <cell r="B186" t="str">
            <v>B0356-P-SOYACO-BR-COINBRA-CASH</v>
          </cell>
          <cell r="C186" t="str">
            <v>Oilseeds</v>
          </cell>
          <cell r="D186" t="str">
            <v>COINBRA</v>
          </cell>
          <cell r="E186" t="str">
            <v>Brasil</v>
          </cell>
          <cell r="F186" t="str">
            <v>BRAZIL</v>
          </cell>
          <cell r="G186" t="str">
            <v>PLATFORM</v>
          </cell>
          <cell r="H186" t="str">
            <v>OILPLAT</v>
          </cell>
        </row>
        <row r="187">
          <cell r="A187" t="str">
            <v>B0357</v>
          </cell>
          <cell r="B187" t="str">
            <v>B0357-B-ALLCOM-BR-COINTRAD-MANAGT</v>
          </cell>
          <cell r="C187" t="str">
            <v>Service</v>
          </cell>
          <cell r="D187" t="str">
            <v>COINTRAD</v>
          </cell>
          <cell r="E187" t="str">
            <v>Brasil</v>
          </cell>
          <cell r="F187" t="str">
            <v>BRAZIL</v>
          </cell>
          <cell r="G187" t="str">
            <v>BASIC</v>
          </cell>
          <cell r="H187" t="str">
            <v>SCGMAN</v>
          </cell>
        </row>
        <row r="188">
          <cell r="A188" t="str">
            <v>B0358</v>
          </cell>
          <cell r="B188" t="str">
            <v>B0358-B-COFFEE-BR-COINTRAD-CASH</v>
          </cell>
          <cell r="C188" t="str">
            <v>Coffee</v>
          </cell>
          <cell r="D188" t="str">
            <v>COINTRAD</v>
          </cell>
          <cell r="E188" t="str">
            <v>Brasil</v>
          </cell>
          <cell r="F188" t="str">
            <v>BRAZIL</v>
          </cell>
          <cell r="G188" t="str">
            <v>BASIC</v>
          </cell>
          <cell r="H188" t="str">
            <v>BRCOFFEE</v>
          </cell>
        </row>
        <row r="189">
          <cell r="A189" t="str">
            <v>B0359</v>
          </cell>
          <cell r="B189" t="str">
            <v>B0359-B-SUGAR-BR-COINTRAD-CASH</v>
          </cell>
          <cell r="C189" t="str">
            <v>Sugar</v>
          </cell>
          <cell r="D189" t="str">
            <v>COINTRAD</v>
          </cell>
          <cell r="E189" t="str">
            <v>Brasil</v>
          </cell>
          <cell r="F189" t="str">
            <v>BRAZIL</v>
          </cell>
          <cell r="G189" t="str">
            <v>BASIC</v>
          </cell>
          <cell r="H189" t="str">
            <v>BRSUGAR</v>
          </cell>
        </row>
        <row r="190">
          <cell r="A190" t="str">
            <v>B0361</v>
          </cell>
          <cell r="B190" t="str">
            <v>B0361-B-ALLCOM-WE-LDEGYPT-MARKET</v>
          </cell>
          <cell r="C190" t="str">
            <v>Service</v>
          </cell>
          <cell r="D190" t="str">
            <v>LDEGYPT</v>
          </cell>
          <cell r="E190" t="str">
            <v>Western Europe</v>
          </cell>
          <cell r="F190" t="str">
            <v>EBS</v>
          </cell>
          <cell r="G190" t="str">
            <v>BASIC</v>
          </cell>
          <cell r="H190" t="str">
            <v>EBSMKG</v>
          </cell>
        </row>
        <row r="191">
          <cell r="A191" t="str">
            <v>B0362</v>
          </cell>
          <cell r="B191" t="str">
            <v>B0362-B-ALLCOM-WE-LDKENYA-MARKET</v>
          </cell>
          <cell r="C191" t="str">
            <v>Service</v>
          </cell>
          <cell r="D191" t="str">
            <v>LDKENYA</v>
          </cell>
          <cell r="E191" t="str">
            <v>Western Europe</v>
          </cell>
          <cell r="F191" t="str">
            <v>EBS</v>
          </cell>
          <cell r="G191" t="str">
            <v>BASIC</v>
          </cell>
          <cell r="H191" t="str">
            <v>EBSMKG</v>
          </cell>
        </row>
        <row r="192">
          <cell r="A192" t="str">
            <v>B0363</v>
          </cell>
          <cell r="B192" t="str">
            <v>B0363-B-ALLCOM-WE-SESOSPA-MARKET</v>
          </cell>
          <cell r="C192" t="str">
            <v>Service</v>
          </cell>
          <cell r="D192" t="str">
            <v>SESOSPA</v>
          </cell>
          <cell r="E192" t="str">
            <v>Western Europe</v>
          </cell>
          <cell r="F192" t="str">
            <v>EBS</v>
          </cell>
          <cell r="G192" t="str">
            <v>BASIC</v>
          </cell>
          <cell r="H192" t="str">
            <v>EBSMKG</v>
          </cell>
        </row>
        <row r="193">
          <cell r="A193" t="str">
            <v>B0364</v>
          </cell>
          <cell r="B193" t="str">
            <v>B0364-P-ALLOIL-WE-LDNEG-CASH</v>
          </cell>
          <cell r="C193" t="str">
            <v>Oilseeds</v>
          </cell>
          <cell r="D193" t="str">
            <v>LDNEG</v>
          </cell>
          <cell r="E193" t="str">
            <v>Western Europe</v>
          </cell>
          <cell r="F193" t="str">
            <v>EBS</v>
          </cell>
          <cell r="G193" t="str">
            <v>PLATFORM</v>
          </cell>
          <cell r="H193" t="str">
            <v>OILPLAT</v>
          </cell>
        </row>
        <row r="194">
          <cell r="A194" t="str">
            <v>B0365</v>
          </cell>
          <cell r="B194" t="str">
            <v>B0365-P-ALLGRAIN-WE-LDNEG-CASH</v>
          </cell>
          <cell r="C194" t="str">
            <v>Grain</v>
          </cell>
          <cell r="D194" t="str">
            <v>LDNEG</v>
          </cell>
          <cell r="E194" t="str">
            <v>Western Europe</v>
          </cell>
          <cell r="F194" t="str">
            <v>EBS</v>
          </cell>
          <cell r="G194" t="str">
            <v>PLATFORM</v>
          </cell>
          <cell r="H194" t="str">
            <v>GRAPLAT</v>
          </cell>
        </row>
        <row r="195">
          <cell r="A195" t="str">
            <v>B0366</v>
          </cell>
          <cell r="B195" t="str">
            <v>B0366-P-ALLGRAIN-NA-CORPGRAIN-CASH</v>
          </cell>
          <cell r="C195" t="str">
            <v>Grain</v>
          </cell>
          <cell r="D195" t="str">
            <v>CORPGRAIN</v>
          </cell>
          <cell r="E195" t="str">
            <v>North America</v>
          </cell>
          <cell r="F195" t="str">
            <v>NORTHAM</v>
          </cell>
          <cell r="G195" t="str">
            <v>PLATFORM</v>
          </cell>
          <cell r="H195" t="str">
            <v>GRAPLAT</v>
          </cell>
        </row>
        <row r="196">
          <cell r="A196" t="str">
            <v>B0367</v>
          </cell>
          <cell r="B196" t="str">
            <v>B0367-P-ALLGRAIN-NA-CORPGRAIN-HEDGE</v>
          </cell>
          <cell r="C196" t="str">
            <v>Grain</v>
          </cell>
          <cell r="D196" t="str">
            <v>CORPGRAIN</v>
          </cell>
          <cell r="E196" t="str">
            <v>North America</v>
          </cell>
          <cell r="F196" t="str">
            <v>NORTHAM</v>
          </cell>
          <cell r="G196" t="str">
            <v>PLATFORM</v>
          </cell>
          <cell r="H196" t="str">
            <v>GRAPLAT</v>
          </cell>
        </row>
        <row r="197">
          <cell r="A197" t="str">
            <v>B0368</v>
          </cell>
          <cell r="B197" t="str">
            <v>B0368-B-ALLFIN-UK-LDTLTD-HEDGE</v>
          </cell>
          <cell r="C197" t="str">
            <v>Finance</v>
          </cell>
          <cell r="D197" t="str">
            <v>LDTLTD</v>
          </cell>
          <cell r="E197" t="str">
            <v>London</v>
          </cell>
          <cell r="F197" t="str">
            <v>EBS</v>
          </cell>
          <cell r="G197" t="str">
            <v>BASIC</v>
          </cell>
          <cell r="H197" t="str">
            <v>LOFIN</v>
          </cell>
        </row>
        <row r="198">
          <cell r="A198" t="str">
            <v>B0369</v>
          </cell>
          <cell r="B198" t="str">
            <v>B0369-B-EQUITY-UK-LDTLTD-HEDGE</v>
          </cell>
          <cell r="C198" t="str">
            <v>Finance</v>
          </cell>
          <cell r="D198" t="str">
            <v>LDTLTD</v>
          </cell>
          <cell r="E198" t="str">
            <v>London</v>
          </cell>
          <cell r="F198" t="str">
            <v>EBS</v>
          </cell>
          <cell r="G198" t="str">
            <v>BASIC</v>
          </cell>
          <cell r="H198" t="str">
            <v>LOFIN</v>
          </cell>
        </row>
        <row r="199">
          <cell r="A199" t="str">
            <v>B0370</v>
          </cell>
          <cell r="B199" t="str">
            <v>B0370-P-COFFEE-UK-LDTLTD-HEDGE</v>
          </cell>
          <cell r="C199" t="str">
            <v>Coffee</v>
          </cell>
          <cell r="D199" t="str">
            <v>LDTLTD</v>
          </cell>
          <cell r="E199" t="str">
            <v>London</v>
          </cell>
          <cell r="F199" t="str">
            <v>EBS</v>
          </cell>
          <cell r="G199" t="str">
            <v>PLATFORM</v>
          </cell>
          <cell r="H199" t="str">
            <v>COFPLAT</v>
          </cell>
        </row>
        <row r="200">
          <cell r="A200" t="str">
            <v>B0371</v>
          </cell>
          <cell r="B200" t="str">
            <v>B0371-P-COFFEE-UK-LDTLTD-CASH</v>
          </cell>
          <cell r="C200" t="str">
            <v>Coffee</v>
          </cell>
          <cell r="D200" t="str">
            <v>LDTLTD</v>
          </cell>
          <cell r="E200" t="str">
            <v>London</v>
          </cell>
          <cell r="F200" t="str">
            <v>EBS</v>
          </cell>
          <cell r="G200" t="str">
            <v>PLATFORM</v>
          </cell>
          <cell r="H200" t="str">
            <v>COFPLAT</v>
          </cell>
        </row>
        <row r="201">
          <cell r="A201" t="str">
            <v>B0373</v>
          </cell>
          <cell r="B201" t="str">
            <v>B0373-P-SUGAR-UK-LDTLTD-HEDGE</v>
          </cell>
          <cell r="C201" t="str">
            <v>Sugar</v>
          </cell>
          <cell r="D201" t="str">
            <v>LDTLTD</v>
          </cell>
          <cell r="E201" t="str">
            <v>London</v>
          </cell>
          <cell r="F201" t="str">
            <v>EBS</v>
          </cell>
          <cell r="G201" t="str">
            <v>PLATFORM</v>
          </cell>
          <cell r="H201" t="str">
            <v>SUGPLAT</v>
          </cell>
        </row>
        <row r="202">
          <cell r="A202" t="str">
            <v>B0374</v>
          </cell>
          <cell r="B202" t="str">
            <v>B0374-P-SUGAR-UK-LDTLTD-CASH</v>
          </cell>
          <cell r="C202" t="str">
            <v>Sugar</v>
          </cell>
          <cell r="D202" t="str">
            <v>LDTLTD</v>
          </cell>
          <cell r="E202" t="str">
            <v>London</v>
          </cell>
          <cell r="F202" t="str">
            <v>EBS</v>
          </cell>
          <cell r="G202" t="str">
            <v>PLATFORM</v>
          </cell>
          <cell r="H202" t="str">
            <v>SUGPLAT</v>
          </cell>
        </row>
        <row r="203">
          <cell r="A203" t="str">
            <v>B0375</v>
          </cell>
          <cell r="B203" t="str">
            <v>B0375-P-COCOA-UK-LDTLTD-HEDGE</v>
          </cell>
          <cell r="C203" t="str">
            <v>Coffee</v>
          </cell>
          <cell r="D203" t="str">
            <v>LDTLTD</v>
          </cell>
          <cell r="E203" t="str">
            <v>London</v>
          </cell>
          <cell r="F203" t="str">
            <v>EBS</v>
          </cell>
          <cell r="G203" t="str">
            <v>PLATFORM</v>
          </cell>
          <cell r="H203" t="str">
            <v>COCPLAT</v>
          </cell>
        </row>
        <row r="204">
          <cell r="A204" t="str">
            <v>B0376</v>
          </cell>
          <cell r="B204" t="str">
            <v>B0376-P-COCOA-UK-LDTLTD-CASH</v>
          </cell>
          <cell r="C204" t="str">
            <v>Coffee</v>
          </cell>
          <cell r="D204" t="str">
            <v>LDTLTD</v>
          </cell>
          <cell r="E204" t="str">
            <v>London</v>
          </cell>
          <cell r="F204" t="str">
            <v>EBS</v>
          </cell>
          <cell r="G204" t="str">
            <v>PLATFORM</v>
          </cell>
          <cell r="H204" t="str">
            <v>COCPLAT</v>
          </cell>
        </row>
        <row r="205">
          <cell r="A205" t="str">
            <v>B0377</v>
          </cell>
          <cell r="B205" t="str">
            <v>B0377-P-ALLFIN-UK-LDCOMFIN-HEDGE</v>
          </cell>
          <cell r="C205" t="str">
            <v>Finance</v>
          </cell>
          <cell r="D205" t="str">
            <v>LDCOMFIN</v>
          </cell>
          <cell r="E205" t="str">
            <v>London</v>
          </cell>
          <cell r="F205" t="str">
            <v>EBS</v>
          </cell>
          <cell r="G205" t="str">
            <v>PLATFORM</v>
          </cell>
          <cell r="H205" t="str">
            <v>FINPLAT</v>
          </cell>
        </row>
        <row r="206">
          <cell r="A206" t="str">
            <v>B0380</v>
          </cell>
          <cell r="B206" t="str">
            <v>B0380-B-CRYSUGAR-UK-LDTLTD-CASH</v>
          </cell>
          <cell r="C206" t="str">
            <v>Sugar</v>
          </cell>
          <cell r="D206" t="str">
            <v>LDTLTD</v>
          </cell>
          <cell r="E206" t="str">
            <v>London</v>
          </cell>
          <cell r="F206" t="str">
            <v>EBS</v>
          </cell>
          <cell r="G206" t="str">
            <v>BASIC</v>
          </cell>
          <cell r="H206" t="str">
            <v>SUGARJV</v>
          </cell>
        </row>
        <row r="207">
          <cell r="A207" t="str">
            <v>B0387</v>
          </cell>
          <cell r="B207" t="str">
            <v>B0387-B-SOYACO-BR-AROEIRA-CASH</v>
          </cell>
          <cell r="C207" t="str">
            <v>Oilseeds</v>
          </cell>
          <cell r="D207" t="str">
            <v>AROEIRA</v>
          </cell>
          <cell r="E207" t="str">
            <v>Brasil</v>
          </cell>
          <cell r="F207" t="str">
            <v>BRAZIL</v>
          </cell>
          <cell r="G207" t="str">
            <v>BASIC</v>
          </cell>
          <cell r="H207" t="str">
            <v>BROIL</v>
          </cell>
        </row>
        <row r="208">
          <cell r="A208" t="str">
            <v>B0389</v>
          </cell>
          <cell r="B208" t="str">
            <v>B0389-B-SOYACO-BR-AROEIRA-REFINING</v>
          </cell>
          <cell r="C208" t="str">
            <v>Oilseeds</v>
          </cell>
          <cell r="D208" t="str">
            <v>AROEIRA</v>
          </cell>
          <cell r="E208" t="str">
            <v>Brasil</v>
          </cell>
          <cell r="F208" t="str">
            <v>BRAZIL</v>
          </cell>
          <cell r="G208" t="str">
            <v>BASIC</v>
          </cell>
          <cell r="H208" t="str">
            <v>BROIL</v>
          </cell>
        </row>
        <row r="209">
          <cell r="A209" t="str">
            <v>B0390</v>
          </cell>
          <cell r="B209" t="str">
            <v>B0390-B-SOYACO-BR-MANGA-CASH</v>
          </cell>
          <cell r="C209" t="str">
            <v>Oilseeds</v>
          </cell>
          <cell r="D209" t="str">
            <v>MANGA</v>
          </cell>
          <cell r="E209" t="str">
            <v>Brasil</v>
          </cell>
          <cell r="F209" t="str">
            <v>BRAZIL</v>
          </cell>
          <cell r="G209" t="str">
            <v>BASIC</v>
          </cell>
          <cell r="H209" t="str">
            <v>BROIL</v>
          </cell>
        </row>
        <row r="210">
          <cell r="A210" t="str">
            <v>B0391</v>
          </cell>
          <cell r="B210" t="str">
            <v>B0391-B-SOYABEAN-BR-MANGA-ORIGIN</v>
          </cell>
          <cell r="C210" t="str">
            <v>Oilseeds</v>
          </cell>
          <cell r="D210" t="str">
            <v>MANGA</v>
          </cell>
          <cell r="E210" t="str">
            <v>Brasil</v>
          </cell>
          <cell r="F210" t="str">
            <v>BRAZIL</v>
          </cell>
          <cell r="G210" t="str">
            <v>BASIC</v>
          </cell>
          <cell r="H210" t="str">
            <v>BROIL</v>
          </cell>
        </row>
        <row r="211">
          <cell r="A211" t="str">
            <v>B0392</v>
          </cell>
          <cell r="B211" t="str">
            <v>B0392-B-CUBA-BR-COINBRA-CASH</v>
          </cell>
          <cell r="C211" t="str">
            <v>Other</v>
          </cell>
          <cell r="D211" t="str">
            <v>COINBRA</v>
          </cell>
          <cell r="E211" t="str">
            <v>Brasil</v>
          </cell>
          <cell r="F211" t="str">
            <v>BRAZIL</v>
          </cell>
          <cell r="G211" t="str">
            <v>BASIC</v>
          </cell>
          <cell r="H211" t="str">
            <v>CUBA</v>
          </cell>
        </row>
        <row r="212">
          <cell r="A212" t="str">
            <v>B0396</v>
          </cell>
          <cell r="B212" t="str">
            <v>B0396-B-ALLCOM-NA-LDILLINOIS-DORMCY</v>
          </cell>
          <cell r="C212" t="str">
            <v>Service</v>
          </cell>
          <cell r="D212" t="str">
            <v>LDILLINOIS</v>
          </cell>
          <cell r="E212" t="str">
            <v>North America</v>
          </cell>
          <cell r="F212" t="str">
            <v>NORTHAM</v>
          </cell>
          <cell r="G212" t="str">
            <v>BASIC</v>
          </cell>
          <cell r="H212" t="str">
            <v>NONE</v>
          </cell>
        </row>
        <row r="213">
          <cell r="A213" t="str">
            <v>B0398</v>
          </cell>
          <cell r="B213" t="str">
            <v>B0398-B-ALLCOM-NA-LDDISTRI-DORMCY</v>
          </cell>
          <cell r="C213" t="str">
            <v>Service</v>
          </cell>
          <cell r="D213" t="str">
            <v>LDDISTRI</v>
          </cell>
          <cell r="E213" t="str">
            <v>North America</v>
          </cell>
          <cell r="F213" t="str">
            <v>NORTHAM</v>
          </cell>
          <cell r="G213" t="str">
            <v>BASIC</v>
          </cell>
          <cell r="H213" t="str">
            <v>NONE</v>
          </cell>
        </row>
        <row r="214">
          <cell r="A214" t="str">
            <v>B0399</v>
          </cell>
          <cell r="B214" t="str">
            <v>B0399-B-ALLCOM-NA-LDPREMIUM-DORMCY</v>
          </cell>
          <cell r="C214" t="str">
            <v>Service</v>
          </cell>
          <cell r="D214" t="str">
            <v>LDPREMIUM</v>
          </cell>
          <cell r="E214" t="str">
            <v>North America</v>
          </cell>
          <cell r="F214" t="str">
            <v>NORTHAM</v>
          </cell>
          <cell r="G214" t="str">
            <v>BASIC</v>
          </cell>
          <cell r="H214" t="str">
            <v>NONE</v>
          </cell>
        </row>
        <row r="215">
          <cell r="A215" t="str">
            <v>B0400</v>
          </cell>
          <cell r="B215" t="str">
            <v>B0400-B-ALLCOM-NA-LDAGRIC-DORMCY</v>
          </cell>
          <cell r="C215" t="str">
            <v>Service</v>
          </cell>
          <cell r="D215" t="str">
            <v>LDAGRIC</v>
          </cell>
          <cell r="E215" t="str">
            <v>North America</v>
          </cell>
          <cell r="F215" t="str">
            <v>NORTHAM</v>
          </cell>
          <cell r="G215" t="str">
            <v>BASIC</v>
          </cell>
          <cell r="H215" t="str">
            <v>NONE</v>
          </cell>
        </row>
        <row r="216">
          <cell r="A216" t="str">
            <v>B0401</v>
          </cell>
          <cell r="B216" t="str">
            <v>B0401-B-ALLCOM-NA-BIGMUDDY-DORMCY</v>
          </cell>
          <cell r="C216" t="str">
            <v>Service</v>
          </cell>
          <cell r="D216" t="str">
            <v>BIGMUDDY</v>
          </cell>
          <cell r="E216" t="str">
            <v>North America</v>
          </cell>
          <cell r="F216" t="str">
            <v>NORTHAM</v>
          </cell>
          <cell r="G216" t="str">
            <v>BASIC</v>
          </cell>
          <cell r="H216" t="str">
            <v>NONE</v>
          </cell>
        </row>
        <row r="217">
          <cell r="A217" t="str">
            <v>B0402</v>
          </cell>
          <cell r="B217" t="str">
            <v>B0402-B-ALLCOM-NA-ROCKYVIEW-DORMCY</v>
          </cell>
          <cell r="C217" t="str">
            <v>Service</v>
          </cell>
          <cell r="D217" t="str">
            <v>ROCKYVIEW</v>
          </cell>
          <cell r="E217" t="str">
            <v>North America</v>
          </cell>
          <cell r="F217" t="str">
            <v>NORTHAM</v>
          </cell>
          <cell r="G217" t="str">
            <v>BASIC</v>
          </cell>
          <cell r="H217" t="str">
            <v>NONE</v>
          </cell>
        </row>
        <row r="218">
          <cell r="A218" t="str">
            <v>B0403</v>
          </cell>
          <cell r="B218" t="str">
            <v>B0403-B-ALLCOM-NA-LDINTFINLTD-DORMCY</v>
          </cell>
          <cell r="C218" t="str">
            <v>Service</v>
          </cell>
          <cell r="D218" t="str">
            <v>LDINTFINLTD</v>
          </cell>
          <cell r="E218" t="str">
            <v>North America</v>
          </cell>
          <cell r="F218" t="str">
            <v>NORTHAM</v>
          </cell>
          <cell r="G218" t="str">
            <v>BASIC</v>
          </cell>
          <cell r="H218" t="str">
            <v>NONE</v>
          </cell>
        </row>
        <row r="219">
          <cell r="A219" t="str">
            <v>B0404</v>
          </cell>
          <cell r="B219" t="str">
            <v>B0404-B-ALLCOM-NA-GROWLINE-DORMCY</v>
          </cell>
          <cell r="C219" t="str">
            <v>Service</v>
          </cell>
          <cell r="D219" t="str">
            <v>GROWLINE</v>
          </cell>
          <cell r="E219" t="str">
            <v>North America</v>
          </cell>
          <cell r="F219" t="str">
            <v>NORTHAM</v>
          </cell>
          <cell r="G219" t="str">
            <v>BASIC</v>
          </cell>
          <cell r="H219" t="str">
            <v>NONE</v>
          </cell>
        </row>
        <row r="220">
          <cell r="A220" t="str">
            <v>B0405</v>
          </cell>
          <cell r="B220" t="str">
            <v>B0405-B-ALLCOM-NA-877839AL-DORMCY</v>
          </cell>
          <cell r="C220" t="str">
            <v>Service</v>
          </cell>
          <cell r="D220" t="str">
            <v>877839AL</v>
          </cell>
          <cell r="E220" t="str">
            <v>North America</v>
          </cell>
          <cell r="F220" t="str">
            <v>NORTHAM</v>
          </cell>
          <cell r="G220" t="str">
            <v>BASIC</v>
          </cell>
          <cell r="H220" t="str">
            <v>NONE</v>
          </cell>
        </row>
        <row r="221">
          <cell r="A221" t="str">
            <v>B0406</v>
          </cell>
          <cell r="B221" t="str">
            <v>B0406-B-ALLCOM-NA-AGINFONET-DORMCY</v>
          </cell>
          <cell r="C221" t="str">
            <v>Service</v>
          </cell>
          <cell r="D221" t="str">
            <v>AGINFONET</v>
          </cell>
          <cell r="E221" t="str">
            <v>North America</v>
          </cell>
          <cell r="F221" t="str">
            <v>NORTHAM</v>
          </cell>
          <cell r="G221" t="str">
            <v>BASIC</v>
          </cell>
          <cell r="H221" t="str">
            <v>NONE</v>
          </cell>
        </row>
        <row r="222">
          <cell r="A222" t="str">
            <v>B0407</v>
          </cell>
          <cell r="B222" t="str">
            <v>B0407-P-SOYACO-NA-CORPGRAIN-HEDGE</v>
          </cell>
          <cell r="C222" t="str">
            <v>Oilseeds</v>
          </cell>
          <cell r="D222" t="str">
            <v>CORPGRAIN</v>
          </cell>
          <cell r="E222" t="str">
            <v>North America</v>
          </cell>
          <cell r="F222" t="str">
            <v>NORTHAM</v>
          </cell>
          <cell r="G222" t="str">
            <v>PLATFORM</v>
          </cell>
          <cell r="H222" t="str">
            <v>OILPLAT</v>
          </cell>
        </row>
        <row r="223">
          <cell r="A223" t="str">
            <v>B0408</v>
          </cell>
          <cell r="B223" t="str">
            <v>B0408-M-COFFEE-NA-CORPGRAIN-HEDGE</v>
          </cell>
          <cell r="C223" t="str">
            <v>Coffee</v>
          </cell>
          <cell r="D223" t="str">
            <v>CORPGRAIN</v>
          </cell>
          <cell r="E223" t="str">
            <v>North America</v>
          </cell>
          <cell r="F223" t="str">
            <v>NORTHAM</v>
          </cell>
          <cell r="G223" t="str">
            <v>MACRO</v>
          </cell>
          <cell r="H223" t="str">
            <v>MACCOF</v>
          </cell>
        </row>
        <row r="224">
          <cell r="A224" t="str">
            <v>B0409</v>
          </cell>
          <cell r="B224" t="str">
            <v>B0409-M-SOYACO-NA-CORPGRAIN-HEDGE</v>
          </cell>
          <cell r="C224" t="str">
            <v>Oilseeds</v>
          </cell>
          <cell r="D224" t="str">
            <v>CORPGRAIN</v>
          </cell>
          <cell r="E224" t="str">
            <v>North America</v>
          </cell>
          <cell r="F224" t="str">
            <v>NORTHAM</v>
          </cell>
          <cell r="G224" t="str">
            <v>MACRO</v>
          </cell>
          <cell r="H224" t="str">
            <v>MACOIL</v>
          </cell>
        </row>
        <row r="225">
          <cell r="A225" t="str">
            <v>B0410</v>
          </cell>
          <cell r="B225" t="str">
            <v>B0410-M-ALLGRAIN-NA-CORPGRAIN-HEDGE</v>
          </cell>
          <cell r="C225" t="str">
            <v>Grain</v>
          </cell>
          <cell r="D225" t="str">
            <v>CORPGRAIN</v>
          </cell>
          <cell r="E225" t="str">
            <v>North America</v>
          </cell>
          <cell r="F225" t="str">
            <v>NORTHAM</v>
          </cell>
          <cell r="G225" t="str">
            <v>MACRO</v>
          </cell>
          <cell r="H225" t="str">
            <v>MACGRA</v>
          </cell>
        </row>
        <row r="226">
          <cell r="A226" t="str">
            <v>B0411</v>
          </cell>
          <cell r="B226" t="str">
            <v>B0411-B-MEAT-NA-ATLMEAT-DORMCY</v>
          </cell>
          <cell r="C226" t="str">
            <v>Other</v>
          </cell>
          <cell r="D226" t="str">
            <v>ATLMEAT</v>
          </cell>
          <cell r="E226" t="str">
            <v>North America</v>
          </cell>
          <cell r="F226" t="str">
            <v>NORTHAM</v>
          </cell>
          <cell r="G226" t="str">
            <v>BASIC</v>
          </cell>
          <cell r="H226" t="str">
            <v>NONE</v>
          </cell>
        </row>
        <row r="227">
          <cell r="A227" t="str">
            <v>B0412</v>
          </cell>
          <cell r="B227" t="str">
            <v>B0412-B-ALLGRAIN-BR-COINVEST-CASH</v>
          </cell>
          <cell r="C227" t="str">
            <v>Grain</v>
          </cell>
          <cell r="D227" t="str">
            <v>COINVEST</v>
          </cell>
          <cell r="E227" t="str">
            <v>Brasil</v>
          </cell>
          <cell r="F227" t="str">
            <v>BRAZIL</v>
          </cell>
          <cell r="G227" t="str">
            <v>BASIC</v>
          </cell>
          <cell r="H227" t="str">
            <v>BRGRAIN</v>
          </cell>
        </row>
        <row r="228">
          <cell r="A228" t="str">
            <v>B0413</v>
          </cell>
          <cell r="B228" t="str">
            <v>B0413-B-SOYACO-BR-COINVEST-HEDGE</v>
          </cell>
          <cell r="C228" t="str">
            <v>Oilseeds</v>
          </cell>
          <cell r="D228" t="str">
            <v>COINVEST</v>
          </cell>
          <cell r="E228" t="str">
            <v>Brasil</v>
          </cell>
          <cell r="F228" t="str">
            <v>BRAZIL</v>
          </cell>
          <cell r="G228" t="str">
            <v>BASIC</v>
          </cell>
          <cell r="H228" t="str">
            <v>BROIL</v>
          </cell>
        </row>
        <row r="229">
          <cell r="A229" t="str">
            <v>B0414</v>
          </cell>
          <cell r="B229" t="str">
            <v>B0414-B-COFFEE-BR-COINVEST-HEDGE</v>
          </cell>
          <cell r="C229" t="str">
            <v>Coffee</v>
          </cell>
          <cell r="D229" t="str">
            <v>COINVEST</v>
          </cell>
          <cell r="E229" t="str">
            <v>Brasil</v>
          </cell>
          <cell r="F229" t="str">
            <v>BRAZIL</v>
          </cell>
          <cell r="G229" t="str">
            <v>BASIC</v>
          </cell>
          <cell r="H229" t="str">
            <v>BRCOFFEE</v>
          </cell>
        </row>
        <row r="230">
          <cell r="A230" t="str">
            <v>B0415</v>
          </cell>
          <cell r="B230" t="str">
            <v>B0415-B-SUGAR-BR-COINVEST-HEDGE</v>
          </cell>
          <cell r="C230" t="str">
            <v>Sugar</v>
          </cell>
          <cell r="D230" t="str">
            <v>COINVEST</v>
          </cell>
          <cell r="E230" t="str">
            <v>Brasil</v>
          </cell>
          <cell r="F230" t="str">
            <v>BRAZIL</v>
          </cell>
          <cell r="G230" t="str">
            <v>BASIC</v>
          </cell>
          <cell r="H230" t="str">
            <v>BRSUGAR</v>
          </cell>
        </row>
        <row r="231">
          <cell r="A231" t="str">
            <v>B0416</v>
          </cell>
          <cell r="B231" t="str">
            <v>B0416-B-ALLCOM-BR-COINVEST-MANAGT</v>
          </cell>
          <cell r="C231" t="str">
            <v>Service</v>
          </cell>
          <cell r="D231" t="str">
            <v>COINVEST</v>
          </cell>
          <cell r="E231" t="str">
            <v>Brasil</v>
          </cell>
          <cell r="F231" t="str">
            <v>BRAZIL</v>
          </cell>
          <cell r="G231" t="str">
            <v>BASIC</v>
          </cell>
          <cell r="H231" t="str">
            <v>SCGMAN</v>
          </cell>
        </row>
        <row r="232">
          <cell r="A232" t="str">
            <v>B0417</v>
          </cell>
          <cell r="B232" t="str">
            <v>B0417-B-SUGETH-BR-COINDIST-CASH</v>
          </cell>
          <cell r="C232" t="str">
            <v>Sugar</v>
          </cell>
          <cell r="D232" t="str">
            <v>COINDIST</v>
          </cell>
          <cell r="E232" t="str">
            <v>Brasil</v>
          </cell>
          <cell r="F232" t="str">
            <v>BRAZIL</v>
          </cell>
          <cell r="G232" t="str">
            <v>BASIC</v>
          </cell>
          <cell r="H232" t="str">
            <v>BRSUGAR</v>
          </cell>
        </row>
        <row r="233">
          <cell r="A233" t="str">
            <v>B0418</v>
          </cell>
          <cell r="B233" t="str">
            <v>B0418-B-SUGETH-BR-COINDIST-HEDGE</v>
          </cell>
          <cell r="C233" t="str">
            <v>Sugar</v>
          </cell>
          <cell r="D233" t="str">
            <v>COINDIST</v>
          </cell>
          <cell r="E233" t="str">
            <v>Brasil</v>
          </cell>
          <cell r="F233" t="str">
            <v>BRAZIL</v>
          </cell>
          <cell r="G233" t="str">
            <v>BASIC</v>
          </cell>
          <cell r="H233" t="str">
            <v>BRSUGAR</v>
          </cell>
        </row>
        <row r="234">
          <cell r="A234" t="str">
            <v>B0419</v>
          </cell>
          <cell r="B234" t="str">
            <v>B0419-P-SUGAR-BR-COINDIST-CASH</v>
          </cell>
          <cell r="C234" t="str">
            <v>Sugar</v>
          </cell>
          <cell r="D234" t="str">
            <v>COINDIST</v>
          </cell>
          <cell r="E234" t="str">
            <v>Brasil</v>
          </cell>
          <cell r="F234" t="str">
            <v>BRAZIL</v>
          </cell>
          <cell r="G234" t="str">
            <v>PLATFORM</v>
          </cell>
          <cell r="H234" t="str">
            <v>SUGPLAT</v>
          </cell>
        </row>
        <row r="235">
          <cell r="A235" t="str">
            <v>B0421</v>
          </cell>
          <cell r="B235" t="str">
            <v>B0421-B-WATERWAY-BR-COINBRA-WATERWAY</v>
          </cell>
          <cell r="C235" t="str">
            <v>Other</v>
          </cell>
          <cell r="D235" t="str">
            <v>COINBRA</v>
          </cell>
          <cell r="E235" t="str">
            <v>Brasil</v>
          </cell>
          <cell r="F235" t="str">
            <v>BRAZIL</v>
          </cell>
          <cell r="G235" t="str">
            <v>BASIC</v>
          </cell>
          <cell r="H235" t="str">
            <v>BRWATER</v>
          </cell>
        </row>
        <row r="236">
          <cell r="A236" t="str">
            <v>B0422</v>
          </cell>
          <cell r="B236" t="str">
            <v>B0422-B-SOYACO-BR-COINFRUT-CASH</v>
          </cell>
          <cell r="C236" t="str">
            <v>Oilseeds</v>
          </cell>
          <cell r="D236" t="str">
            <v>COINFRUT</v>
          </cell>
          <cell r="E236" t="str">
            <v>Brasil</v>
          </cell>
          <cell r="F236" t="str">
            <v>BRAZIL</v>
          </cell>
          <cell r="G236" t="str">
            <v>BASIC</v>
          </cell>
          <cell r="H236" t="str">
            <v>BROIL</v>
          </cell>
        </row>
        <row r="237">
          <cell r="A237" t="str">
            <v>B0423</v>
          </cell>
          <cell r="B237" t="str">
            <v>B0423-B-SOYACO-BR-SAOCAR-CASH</v>
          </cell>
          <cell r="C237" t="str">
            <v>Oilseeds</v>
          </cell>
          <cell r="D237" t="str">
            <v>SAOCAR</v>
          </cell>
          <cell r="E237" t="str">
            <v>Brasil</v>
          </cell>
          <cell r="F237" t="str">
            <v>BRAZIL</v>
          </cell>
          <cell r="G237" t="str">
            <v>BASIC</v>
          </cell>
          <cell r="H237" t="str">
            <v>BROIL</v>
          </cell>
        </row>
        <row r="238">
          <cell r="A238" t="str">
            <v>B0424</v>
          </cell>
          <cell r="B238" t="str">
            <v>B0424-B-SOYACO-BR-NETHBV-CASH</v>
          </cell>
          <cell r="C238" t="str">
            <v>Oilseeds</v>
          </cell>
          <cell r="D238" t="str">
            <v>NETHBV</v>
          </cell>
          <cell r="E238" t="str">
            <v>Brasil</v>
          </cell>
          <cell r="F238" t="str">
            <v>BRAZIL</v>
          </cell>
          <cell r="G238" t="str">
            <v>BASIC</v>
          </cell>
          <cell r="H238" t="str">
            <v>BROIL</v>
          </cell>
        </row>
        <row r="239">
          <cell r="A239" t="str">
            <v>B0425</v>
          </cell>
          <cell r="B239" t="str">
            <v>B0425-B-SOYACO-BR-NETHBV-HEDGE</v>
          </cell>
          <cell r="C239" t="str">
            <v>Oilseeds</v>
          </cell>
          <cell r="D239" t="str">
            <v>NETHBV</v>
          </cell>
          <cell r="E239" t="str">
            <v>Brasil</v>
          </cell>
          <cell r="F239" t="str">
            <v>BRAZIL</v>
          </cell>
          <cell r="G239" t="str">
            <v>BASIC</v>
          </cell>
          <cell r="H239" t="str">
            <v>BROIL</v>
          </cell>
        </row>
        <row r="240">
          <cell r="A240" t="str">
            <v>B0426</v>
          </cell>
          <cell r="B240" t="str">
            <v>B0426-P-SOYACO-BR-NETHBV-CASH</v>
          </cell>
          <cell r="C240" t="str">
            <v>Oilseeds</v>
          </cell>
          <cell r="D240" t="str">
            <v>NETHBV</v>
          </cell>
          <cell r="E240" t="str">
            <v>Brasil</v>
          </cell>
          <cell r="F240" t="str">
            <v>BRAZIL</v>
          </cell>
          <cell r="G240" t="str">
            <v>PLATFORM</v>
          </cell>
          <cell r="H240" t="str">
            <v>OILPLAT</v>
          </cell>
        </row>
        <row r="241">
          <cell r="A241" t="str">
            <v>B0427</v>
          </cell>
          <cell r="B241" t="str">
            <v>B0427-B-COFFEE-BR-NETHBV-HEDGE</v>
          </cell>
          <cell r="C241" t="str">
            <v>Coffee</v>
          </cell>
          <cell r="D241" t="str">
            <v>NETHBV</v>
          </cell>
          <cell r="E241" t="str">
            <v>Brasil</v>
          </cell>
          <cell r="F241" t="str">
            <v>BRAZIL</v>
          </cell>
          <cell r="G241" t="str">
            <v>BASIC</v>
          </cell>
          <cell r="H241" t="str">
            <v>BRCOFFEE</v>
          </cell>
        </row>
        <row r="242">
          <cell r="A242" t="str">
            <v>B0428</v>
          </cell>
          <cell r="B242" t="str">
            <v>B0428-P-COFFEE-BR-NETHBV-CASH</v>
          </cell>
          <cell r="C242" t="str">
            <v>Coffee</v>
          </cell>
          <cell r="D242" t="str">
            <v>NETHBV</v>
          </cell>
          <cell r="E242" t="str">
            <v>Brasil</v>
          </cell>
          <cell r="F242" t="str">
            <v>BRAZIL</v>
          </cell>
          <cell r="G242" t="str">
            <v>PLATFORM</v>
          </cell>
          <cell r="H242" t="str">
            <v>COFPLAT</v>
          </cell>
        </row>
        <row r="243">
          <cell r="A243" t="str">
            <v>B0430</v>
          </cell>
          <cell r="B243" t="str">
            <v>B0430-B-SUGETH-BR-SAOCAR-HEDGE</v>
          </cell>
          <cell r="C243" t="str">
            <v>Sugar</v>
          </cell>
          <cell r="D243" t="str">
            <v>SAOCAR</v>
          </cell>
          <cell r="E243" t="str">
            <v>Brasil</v>
          </cell>
          <cell r="F243" t="str">
            <v>BRAZIL</v>
          </cell>
          <cell r="G243" t="str">
            <v>BASIC</v>
          </cell>
          <cell r="H243" t="str">
            <v>BRSUGAR</v>
          </cell>
        </row>
        <row r="244">
          <cell r="A244" t="str">
            <v>B0431</v>
          </cell>
          <cell r="B244" t="str">
            <v>B0431-P-SUGAR-BR-SAOCAR-CASH</v>
          </cell>
          <cell r="C244" t="str">
            <v>Sugar</v>
          </cell>
          <cell r="D244" t="str">
            <v>SAOCAR</v>
          </cell>
          <cell r="E244" t="str">
            <v>Brasil</v>
          </cell>
          <cell r="F244" t="str">
            <v>BRAZIL</v>
          </cell>
          <cell r="G244" t="str">
            <v>PLATFORM</v>
          </cell>
          <cell r="H244" t="str">
            <v>SUGPLAT</v>
          </cell>
        </row>
        <row r="245">
          <cell r="A245" t="str">
            <v>B0432</v>
          </cell>
          <cell r="B245" t="str">
            <v>B0432-B-SUGETH-BR-NETHBV-HEDGE</v>
          </cell>
          <cell r="C245" t="str">
            <v>Sugar</v>
          </cell>
          <cell r="D245" t="str">
            <v>NETHBV</v>
          </cell>
          <cell r="E245" t="str">
            <v>Brasil</v>
          </cell>
          <cell r="F245" t="str">
            <v>BRAZIL</v>
          </cell>
          <cell r="G245" t="str">
            <v>BASIC</v>
          </cell>
          <cell r="H245" t="str">
            <v>BRSUGAR</v>
          </cell>
        </row>
        <row r="246">
          <cell r="A246" t="str">
            <v>B0433</v>
          </cell>
          <cell r="B246" t="str">
            <v>B0433-P-SUGAR-BR-NETHBV-CASH</v>
          </cell>
          <cell r="C246" t="str">
            <v>Sugar</v>
          </cell>
          <cell r="D246" t="str">
            <v>NETHBV</v>
          </cell>
          <cell r="E246" t="str">
            <v>Brasil</v>
          </cell>
          <cell r="F246" t="str">
            <v>BRAZIL</v>
          </cell>
          <cell r="G246" t="str">
            <v>PLATFORM</v>
          </cell>
          <cell r="H246" t="str">
            <v>SUGPLAT</v>
          </cell>
        </row>
        <row r="247">
          <cell r="A247" t="str">
            <v>B0434</v>
          </cell>
          <cell r="B247" t="str">
            <v>B0434-B-SUGETH-BR-CRESCIU-HEDGE</v>
          </cell>
          <cell r="C247" t="str">
            <v>Sugar</v>
          </cell>
          <cell r="D247" t="str">
            <v>CRESCIU</v>
          </cell>
          <cell r="E247" t="str">
            <v>Brasil</v>
          </cell>
          <cell r="F247" t="str">
            <v>BRAZIL</v>
          </cell>
          <cell r="G247" t="str">
            <v>BASIC</v>
          </cell>
          <cell r="H247" t="str">
            <v>BRSUGAR</v>
          </cell>
        </row>
        <row r="248">
          <cell r="A248" t="str">
            <v>B0435</v>
          </cell>
          <cell r="B248" t="str">
            <v>B0435-P-SUGAR-BR-CRESCIU-CASH</v>
          </cell>
          <cell r="C248" t="str">
            <v>Sugar</v>
          </cell>
          <cell r="D248" t="str">
            <v>CRESCIU</v>
          </cell>
          <cell r="E248" t="str">
            <v>Brasil</v>
          </cell>
          <cell r="F248" t="str">
            <v>BRAZIL</v>
          </cell>
          <cell r="G248" t="str">
            <v>PLATFORM</v>
          </cell>
          <cell r="H248" t="str">
            <v>SUGPLAT</v>
          </cell>
        </row>
        <row r="249">
          <cell r="A249" t="str">
            <v>B0436</v>
          </cell>
          <cell r="B249" t="str">
            <v>B0436-B-SUGETH-BR-NETHBV-CASH</v>
          </cell>
          <cell r="C249" t="str">
            <v>Sugar</v>
          </cell>
          <cell r="D249" t="str">
            <v>NETHBV</v>
          </cell>
          <cell r="E249" t="str">
            <v>Brasil</v>
          </cell>
          <cell r="F249" t="str">
            <v>BRAZIL</v>
          </cell>
          <cell r="G249" t="str">
            <v>BASIC</v>
          </cell>
          <cell r="H249" t="str">
            <v>BRSUGAR</v>
          </cell>
        </row>
        <row r="250">
          <cell r="A250" t="str">
            <v>B0438</v>
          </cell>
          <cell r="B250" t="str">
            <v>B0438-B-CITRUS-BR-COINBRA-HEDGE</v>
          </cell>
          <cell r="C250" t="str">
            <v>Citrus</v>
          </cell>
          <cell r="D250" t="str">
            <v>COINBRA</v>
          </cell>
          <cell r="E250" t="str">
            <v>Brasil</v>
          </cell>
          <cell r="F250" t="str">
            <v>BRAZIL</v>
          </cell>
          <cell r="G250" t="str">
            <v>BASIC</v>
          </cell>
          <cell r="H250" t="str">
            <v>BRCIT</v>
          </cell>
        </row>
        <row r="251">
          <cell r="A251" t="str">
            <v>B0439</v>
          </cell>
          <cell r="B251" t="str">
            <v>B0439-B-COTTON-BR-NETHBV-HEDGE</v>
          </cell>
          <cell r="C251" t="str">
            <v>Cotton</v>
          </cell>
          <cell r="D251" t="str">
            <v>NETHBV</v>
          </cell>
          <cell r="E251" t="str">
            <v>Brasil</v>
          </cell>
          <cell r="F251" t="str">
            <v>BRAZIL</v>
          </cell>
          <cell r="G251" t="str">
            <v>BASIC</v>
          </cell>
          <cell r="H251" t="str">
            <v>COTTONJV</v>
          </cell>
        </row>
        <row r="252">
          <cell r="A252" t="str">
            <v>B0440</v>
          </cell>
          <cell r="B252" t="str">
            <v>B0440-B-COTTON-BR-COINBRA-HEDGE</v>
          </cell>
          <cell r="C252" t="str">
            <v>Cotton</v>
          </cell>
          <cell r="D252" t="str">
            <v>COINBRA</v>
          </cell>
          <cell r="E252" t="str">
            <v>Brasil</v>
          </cell>
          <cell r="F252" t="str">
            <v>BRAZIL</v>
          </cell>
          <cell r="G252" t="str">
            <v>BASIC</v>
          </cell>
          <cell r="H252" t="str">
            <v>COTTONJV</v>
          </cell>
        </row>
        <row r="253">
          <cell r="A253" t="str">
            <v>B0443</v>
          </cell>
          <cell r="B253" t="str">
            <v>B0443-B-TREASURY-BR-COINBRA-TREASURY</v>
          </cell>
          <cell r="C253" t="str">
            <v>Other</v>
          </cell>
          <cell r="D253" t="str">
            <v>COINBRA</v>
          </cell>
          <cell r="E253" t="str">
            <v>Brasil</v>
          </cell>
          <cell r="F253" t="str">
            <v>BRAZIL</v>
          </cell>
          <cell r="G253" t="str">
            <v>BASIC</v>
          </cell>
          <cell r="H253" t="str">
            <v>NONE</v>
          </cell>
        </row>
        <row r="254">
          <cell r="A254" t="str">
            <v>B0444</v>
          </cell>
          <cell r="B254" t="str">
            <v>B0444-B-TREASURY-BR-COINDIST-TREASURY</v>
          </cell>
          <cell r="C254" t="str">
            <v>Other</v>
          </cell>
          <cell r="D254" t="str">
            <v>COINDIST</v>
          </cell>
          <cell r="E254" t="str">
            <v>Brasil</v>
          </cell>
          <cell r="F254" t="str">
            <v>BRAZIL</v>
          </cell>
          <cell r="G254" t="str">
            <v>BASIC</v>
          </cell>
          <cell r="H254" t="str">
            <v>NONE</v>
          </cell>
        </row>
        <row r="255">
          <cell r="A255" t="str">
            <v>B0445</v>
          </cell>
          <cell r="B255" t="str">
            <v>B0445-B-TREASURY-BR-COINFRUT-TREASURY</v>
          </cell>
          <cell r="C255" t="str">
            <v>Other</v>
          </cell>
          <cell r="D255" t="str">
            <v>COINFRUT</v>
          </cell>
          <cell r="E255" t="str">
            <v>Brasil</v>
          </cell>
          <cell r="F255" t="str">
            <v>BRAZIL</v>
          </cell>
          <cell r="G255" t="str">
            <v>BASIC</v>
          </cell>
          <cell r="H255" t="str">
            <v>NONE</v>
          </cell>
        </row>
        <row r="256">
          <cell r="A256" t="str">
            <v>B0446</v>
          </cell>
          <cell r="B256" t="str">
            <v>B0446-B-TREASURY-BR-SAOCAR-TREASURY</v>
          </cell>
          <cell r="C256" t="str">
            <v>Other</v>
          </cell>
          <cell r="D256" t="str">
            <v>SAOCAR</v>
          </cell>
          <cell r="E256" t="str">
            <v>Brasil</v>
          </cell>
          <cell r="F256" t="str">
            <v>BRAZIL</v>
          </cell>
          <cell r="G256" t="str">
            <v>BASIC</v>
          </cell>
          <cell r="H256" t="str">
            <v>NONE</v>
          </cell>
        </row>
        <row r="257">
          <cell r="A257" t="str">
            <v>B0447</v>
          </cell>
          <cell r="B257" t="str">
            <v>B0447-B-TREASURY-BR-CRESCIU-TREASURY</v>
          </cell>
          <cell r="C257" t="str">
            <v>Other</v>
          </cell>
          <cell r="D257" t="str">
            <v>CRESCIU</v>
          </cell>
          <cell r="E257" t="str">
            <v>Brasil</v>
          </cell>
          <cell r="F257" t="str">
            <v>BRAZIL</v>
          </cell>
          <cell r="G257" t="str">
            <v>BASIC</v>
          </cell>
          <cell r="H257" t="str">
            <v>NONE</v>
          </cell>
        </row>
        <row r="258">
          <cell r="A258" t="str">
            <v>B0448</v>
          </cell>
          <cell r="B258" t="str">
            <v>B0448-B-TREASURY-BR-COINVEST-TREASURY</v>
          </cell>
          <cell r="C258" t="str">
            <v>Other</v>
          </cell>
          <cell r="D258" t="str">
            <v>COINVEST</v>
          </cell>
          <cell r="E258" t="str">
            <v>Brasil</v>
          </cell>
          <cell r="F258" t="str">
            <v>BRAZIL</v>
          </cell>
          <cell r="G258" t="str">
            <v>BASIC</v>
          </cell>
          <cell r="H258" t="str">
            <v>NONE</v>
          </cell>
        </row>
        <row r="259">
          <cell r="A259" t="str">
            <v>B0449</v>
          </cell>
          <cell r="B259" t="str">
            <v>B0449-B-TREASURY-BR-COINTRAD-TREASURY</v>
          </cell>
          <cell r="C259" t="str">
            <v>Other</v>
          </cell>
          <cell r="D259" t="str">
            <v>COINTRAD</v>
          </cell>
          <cell r="E259" t="str">
            <v>Brasil</v>
          </cell>
          <cell r="F259" t="str">
            <v>BRAZIL</v>
          </cell>
          <cell r="G259" t="str">
            <v>BASIC</v>
          </cell>
          <cell r="H259" t="str">
            <v>NONE</v>
          </cell>
        </row>
        <row r="260">
          <cell r="A260" t="str">
            <v>B0450</v>
          </cell>
          <cell r="B260" t="str">
            <v>B0450-B-TREASURY-BR-SOCAMER-TREASURY</v>
          </cell>
          <cell r="C260" t="str">
            <v>Other</v>
          </cell>
          <cell r="D260" t="str">
            <v>SOCAMER</v>
          </cell>
          <cell r="E260" t="str">
            <v>Brasil</v>
          </cell>
          <cell r="F260" t="str">
            <v>BRAZIL</v>
          </cell>
          <cell r="G260" t="str">
            <v>BASIC</v>
          </cell>
          <cell r="H260" t="str">
            <v>NONE</v>
          </cell>
        </row>
        <row r="261">
          <cell r="A261" t="str">
            <v>B0457</v>
          </cell>
          <cell r="B261" t="str">
            <v>B0457-B-SUGAR-UK-LDSUGAR-CASH</v>
          </cell>
          <cell r="C261" t="str">
            <v>Sugar</v>
          </cell>
          <cell r="D261" t="str">
            <v>LDSUGAR</v>
          </cell>
          <cell r="E261" t="str">
            <v>London</v>
          </cell>
          <cell r="F261" t="str">
            <v>EBS</v>
          </cell>
          <cell r="G261" t="str">
            <v>BASIC</v>
          </cell>
          <cell r="H261" t="str">
            <v>LOSUGAR</v>
          </cell>
        </row>
        <row r="262">
          <cell r="A262" t="str">
            <v>B0458</v>
          </cell>
          <cell r="B262" t="str">
            <v>B0458-B-SUGAR-UK-ROSYTH-CASH</v>
          </cell>
          <cell r="C262" t="str">
            <v>Sugar</v>
          </cell>
          <cell r="D262" t="str">
            <v>ROSYTH</v>
          </cell>
          <cell r="E262" t="str">
            <v>London</v>
          </cell>
          <cell r="F262" t="str">
            <v>EBS</v>
          </cell>
          <cell r="G262" t="str">
            <v>BASIC</v>
          </cell>
          <cell r="H262" t="str">
            <v>LOSUGAR</v>
          </cell>
        </row>
        <row r="263">
          <cell r="A263" t="str">
            <v>B0459</v>
          </cell>
          <cell r="B263" t="str">
            <v>B0459-B-SUGAR-UK-KAZHOLD-CASH</v>
          </cell>
          <cell r="C263" t="str">
            <v>Sugar</v>
          </cell>
          <cell r="D263" t="str">
            <v>KAZHOLD</v>
          </cell>
          <cell r="E263" t="str">
            <v>London</v>
          </cell>
          <cell r="F263" t="str">
            <v>EBS</v>
          </cell>
          <cell r="G263" t="str">
            <v>BASIC</v>
          </cell>
          <cell r="H263" t="str">
            <v>LOSUGAR</v>
          </cell>
        </row>
        <row r="264">
          <cell r="A264" t="str">
            <v>B0460</v>
          </cell>
          <cell r="B264" t="str">
            <v>B0460-B-SUGAR-UK-KAZTRAD-CASH</v>
          </cell>
          <cell r="C264" t="str">
            <v>Sugar</v>
          </cell>
          <cell r="D264" t="str">
            <v>KAZTRAD</v>
          </cell>
          <cell r="E264" t="str">
            <v>London</v>
          </cell>
          <cell r="F264" t="str">
            <v>EBS</v>
          </cell>
          <cell r="G264" t="str">
            <v>BASIC</v>
          </cell>
          <cell r="H264" t="str">
            <v>LOSUGAR</v>
          </cell>
        </row>
        <row r="265">
          <cell r="A265" t="str">
            <v>B0461</v>
          </cell>
          <cell r="B265" t="str">
            <v>B0461-B-SUGAR-UK-OZDOR-CASH</v>
          </cell>
          <cell r="C265" t="str">
            <v>Sugar</v>
          </cell>
          <cell r="D265" t="str">
            <v>OZDOR</v>
          </cell>
          <cell r="E265" t="str">
            <v>London</v>
          </cell>
          <cell r="F265" t="str">
            <v>EBS</v>
          </cell>
          <cell r="G265" t="str">
            <v>BASIC</v>
          </cell>
          <cell r="H265" t="str">
            <v>LOSUGAR</v>
          </cell>
        </row>
        <row r="266">
          <cell r="A266" t="str">
            <v>B0462</v>
          </cell>
          <cell r="B266" t="str">
            <v>B0462-B-SUGAR-UK-LDSCOMMOD-CASH</v>
          </cell>
          <cell r="C266" t="str">
            <v>Sugar</v>
          </cell>
          <cell r="D266" t="str">
            <v>LDSCOMMOD</v>
          </cell>
          <cell r="E266" t="str">
            <v>London</v>
          </cell>
          <cell r="F266" t="str">
            <v>EBS</v>
          </cell>
          <cell r="G266" t="str">
            <v>BASIC</v>
          </cell>
          <cell r="H266" t="str">
            <v>LOSUGAR</v>
          </cell>
        </row>
        <row r="267">
          <cell r="A267" t="str">
            <v>B0463</v>
          </cell>
          <cell r="B267" t="str">
            <v>B0463-B-ALLCOM-UK-ITS-MANAGT</v>
          </cell>
          <cell r="C267" t="str">
            <v>Service</v>
          </cell>
          <cell r="D267" t="str">
            <v>ITS</v>
          </cell>
          <cell r="E267" t="str">
            <v>London</v>
          </cell>
          <cell r="F267" t="str">
            <v>EBS</v>
          </cell>
          <cell r="G267" t="str">
            <v>BASIC</v>
          </cell>
          <cell r="H267" t="str">
            <v>SCGMAN</v>
          </cell>
        </row>
        <row r="268">
          <cell r="A268" t="str">
            <v>B0464</v>
          </cell>
          <cell r="B268" t="str">
            <v>B0464-B-ALLCOM-UK-LDAMHOLD-MANAGT</v>
          </cell>
          <cell r="C268" t="str">
            <v>Service</v>
          </cell>
          <cell r="D268" t="str">
            <v>LDAMHOLD</v>
          </cell>
          <cell r="E268" t="str">
            <v>London</v>
          </cell>
          <cell r="F268" t="str">
            <v>EBS</v>
          </cell>
          <cell r="G268" t="str">
            <v>BASIC</v>
          </cell>
          <cell r="H268" t="str">
            <v>SCGMAN</v>
          </cell>
        </row>
        <row r="269">
          <cell r="A269" t="str">
            <v>B0465</v>
          </cell>
          <cell r="B269" t="str">
            <v>B0465-B-ALLCOM-UK-LDAMLTD-MANAGT</v>
          </cell>
          <cell r="C269" t="str">
            <v>Service</v>
          </cell>
          <cell r="D269" t="str">
            <v>LDAMLTD</v>
          </cell>
          <cell r="E269" t="str">
            <v>London</v>
          </cell>
          <cell r="F269" t="str">
            <v>EBS</v>
          </cell>
          <cell r="G269" t="str">
            <v>BASIC</v>
          </cell>
          <cell r="H269" t="str">
            <v>SCGMAN</v>
          </cell>
        </row>
        <row r="270">
          <cell r="A270" t="str">
            <v>B0466</v>
          </cell>
          <cell r="B270" t="str">
            <v>B0466-B-ALLCOM-UK-LDFINLTD-MANAGT</v>
          </cell>
          <cell r="C270" t="str">
            <v>Service</v>
          </cell>
          <cell r="D270" t="str">
            <v>LDFINLTD</v>
          </cell>
          <cell r="E270" t="str">
            <v>London</v>
          </cell>
          <cell r="F270" t="str">
            <v>EBS</v>
          </cell>
          <cell r="G270" t="str">
            <v>BASIC</v>
          </cell>
          <cell r="H270" t="str">
            <v>SCGMAN</v>
          </cell>
        </row>
        <row r="271">
          <cell r="A271" t="str">
            <v>B0467</v>
          </cell>
          <cell r="B271" t="str">
            <v>B0467-B-ALLCOM-UK-LDLTD-MANAGT</v>
          </cell>
          <cell r="C271" t="str">
            <v>Service</v>
          </cell>
          <cell r="D271" t="str">
            <v>LDLTD</v>
          </cell>
          <cell r="E271" t="str">
            <v>London</v>
          </cell>
          <cell r="F271" t="str">
            <v>EBS</v>
          </cell>
          <cell r="G271" t="str">
            <v>BASIC</v>
          </cell>
          <cell r="H271" t="str">
            <v>SCGMAN</v>
          </cell>
        </row>
        <row r="272">
          <cell r="A272" t="str">
            <v>B0468</v>
          </cell>
          <cell r="B272" t="str">
            <v>B0468-B-ALLCOM-UK-LDTF-MANAGT</v>
          </cell>
          <cell r="C272" t="str">
            <v>Service</v>
          </cell>
          <cell r="D272" t="str">
            <v>LDTF</v>
          </cell>
          <cell r="E272" t="str">
            <v>London</v>
          </cell>
          <cell r="F272" t="str">
            <v>EBS</v>
          </cell>
          <cell r="G272" t="str">
            <v>BASIC</v>
          </cell>
          <cell r="H272" t="str">
            <v>SCGMAN</v>
          </cell>
        </row>
        <row r="273">
          <cell r="A273" t="str">
            <v>B0469</v>
          </cell>
          <cell r="B273" t="str">
            <v>B0469-B-ALLCOM-UK-LDTPLTD-MANAGT</v>
          </cell>
          <cell r="C273" t="str">
            <v>Service</v>
          </cell>
          <cell r="D273" t="str">
            <v>LDTPLTD</v>
          </cell>
          <cell r="E273" t="str">
            <v>London</v>
          </cell>
          <cell r="F273" t="str">
            <v>EBS</v>
          </cell>
          <cell r="G273" t="str">
            <v>BASIC</v>
          </cell>
          <cell r="H273" t="str">
            <v>SCGMAN</v>
          </cell>
        </row>
        <row r="274">
          <cell r="A274" t="str">
            <v>B0470</v>
          </cell>
          <cell r="B274" t="str">
            <v>B0470-B-ALLCOM-UK-LDCOMMOD-DORMCY</v>
          </cell>
          <cell r="C274" t="str">
            <v>Service</v>
          </cell>
          <cell r="D274" t="str">
            <v>LDCOMMOD</v>
          </cell>
          <cell r="E274" t="str">
            <v>London</v>
          </cell>
          <cell r="F274" t="str">
            <v>EBS</v>
          </cell>
          <cell r="G274" t="str">
            <v>BASIC</v>
          </cell>
          <cell r="H274" t="str">
            <v>NONE</v>
          </cell>
        </row>
        <row r="275">
          <cell r="A275" t="str">
            <v>B0471</v>
          </cell>
          <cell r="B275" t="str">
            <v>B0471-B-FREIGHT-UK-LDCOMFIN-CASH</v>
          </cell>
          <cell r="C275" t="str">
            <v>Freight</v>
          </cell>
          <cell r="D275" t="str">
            <v>LDCOMFIN</v>
          </cell>
          <cell r="E275" t="str">
            <v>London</v>
          </cell>
          <cell r="F275" t="str">
            <v>EBS</v>
          </cell>
          <cell r="G275" t="str">
            <v>BASIC</v>
          </cell>
          <cell r="H275" t="str">
            <v>GLOFRE</v>
          </cell>
        </row>
        <row r="276">
          <cell r="A276" t="str">
            <v>B0472</v>
          </cell>
          <cell r="B276" t="str">
            <v>B0472-B-FREIGHT-UK-LDTLTD-CASH</v>
          </cell>
          <cell r="C276" t="str">
            <v>Freight</v>
          </cell>
          <cell r="D276" t="str">
            <v>LDTLTD</v>
          </cell>
          <cell r="E276" t="str">
            <v>London</v>
          </cell>
          <cell r="F276" t="str">
            <v>EBS</v>
          </cell>
          <cell r="G276" t="str">
            <v>BASIC</v>
          </cell>
          <cell r="H276" t="str">
            <v>GLOFRE</v>
          </cell>
        </row>
        <row r="277">
          <cell r="A277" t="str">
            <v>B0473</v>
          </cell>
          <cell r="B277" t="str">
            <v>B0473-B-ALLGRAIN-AS-LDINDIA-HEDGE</v>
          </cell>
          <cell r="C277" t="str">
            <v>Grain</v>
          </cell>
          <cell r="D277" t="str">
            <v>LDINDIA</v>
          </cell>
          <cell r="E277" t="str">
            <v>Asia</v>
          </cell>
          <cell r="F277" t="str">
            <v>ASIA</v>
          </cell>
          <cell r="G277" t="str">
            <v>BASIC</v>
          </cell>
          <cell r="H277" t="str">
            <v>ASGRAIN</v>
          </cell>
        </row>
        <row r="278">
          <cell r="A278" t="str">
            <v>B0474</v>
          </cell>
          <cell r="B278" t="str">
            <v>B0474-B-SUGAR-AS-LDINDIA-HEDGE</v>
          </cell>
          <cell r="C278" t="str">
            <v>Sugar</v>
          </cell>
          <cell r="D278" t="str">
            <v>LDINDIA</v>
          </cell>
          <cell r="E278" t="str">
            <v>Asia</v>
          </cell>
          <cell r="F278" t="str">
            <v>ASIA</v>
          </cell>
          <cell r="G278" t="str">
            <v>BASIC</v>
          </cell>
          <cell r="H278" t="str">
            <v>ASSUGAR</v>
          </cell>
        </row>
        <row r="279">
          <cell r="A279" t="str">
            <v>B0475</v>
          </cell>
          <cell r="B279" t="str">
            <v>B0475-B-ALLCOM-AS-WFOE-MARKET</v>
          </cell>
          <cell r="C279" t="str">
            <v>Service</v>
          </cell>
          <cell r="D279" t="str">
            <v>WFOE</v>
          </cell>
          <cell r="E279" t="str">
            <v>Asia</v>
          </cell>
          <cell r="F279" t="str">
            <v>ASIA</v>
          </cell>
          <cell r="G279" t="str">
            <v>BASIC</v>
          </cell>
          <cell r="H279" t="str">
            <v>ASMKG</v>
          </cell>
        </row>
        <row r="280">
          <cell r="A280" t="str">
            <v>B0476</v>
          </cell>
          <cell r="B280" t="str">
            <v>B0476-B-ALLGRAIN-AS-WFOE-CASH</v>
          </cell>
          <cell r="C280" t="str">
            <v>Grain</v>
          </cell>
          <cell r="D280" t="str">
            <v>WFOE</v>
          </cell>
          <cell r="E280" t="str">
            <v>Asia</v>
          </cell>
          <cell r="F280" t="str">
            <v>ASIA</v>
          </cell>
          <cell r="G280" t="str">
            <v>BASIC</v>
          </cell>
          <cell r="H280" t="str">
            <v>ASGRAIN</v>
          </cell>
        </row>
        <row r="281">
          <cell r="A281" t="str">
            <v>B0477</v>
          </cell>
          <cell r="B281" t="str">
            <v>B0477-B-ALLGRAIN-AS-WFOE-HEDGE</v>
          </cell>
          <cell r="C281" t="str">
            <v>Grain</v>
          </cell>
          <cell r="D281" t="str">
            <v>WFOE</v>
          </cell>
          <cell r="E281" t="str">
            <v>Asia</v>
          </cell>
          <cell r="F281" t="str">
            <v>ASIA</v>
          </cell>
          <cell r="G281" t="str">
            <v>BASIC</v>
          </cell>
          <cell r="H281" t="str">
            <v>ASGRAIN</v>
          </cell>
        </row>
        <row r="282">
          <cell r="A282" t="str">
            <v>B0478</v>
          </cell>
          <cell r="B282" t="str">
            <v>B0478-B-SOYACO-AS-WFOE-CASH</v>
          </cell>
          <cell r="C282" t="str">
            <v>Oilseeds</v>
          </cell>
          <cell r="D282" t="str">
            <v>WFOE</v>
          </cell>
          <cell r="E282" t="str">
            <v>Asia</v>
          </cell>
          <cell r="F282" t="str">
            <v>ASIA</v>
          </cell>
          <cell r="G282" t="str">
            <v>BASIC</v>
          </cell>
          <cell r="H282" t="str">
            <v>ASOIL</v>
          </cell>
        </row>
        <row r="283">
          <cell r="A283" t="str">
            <v>B0479</v>
          </cell>
          <cell r="B283" t="str">
            <v>B0479-B-SOYACO-AS-WFOE-HEDGE</v>
          </cell>
          <cell r="C283" t="str">
            <v>Oilseeds</v>
          </cell>
          <cell r="D283" t="str">
            <v>WFOE</v>
          </cell>
          <cell r="E283" t="str">
            <v>Asia</v>
          </cell>
          <cell r="F283" t="str">
            <v>ASIA</v>
          </cell>
          <cell r="G283" t="str">
            <v>BASIC</v>
          </cell>
          <cell r="H283" t="str">
            <v>ASOIL</v>
          </cell>
        </row>
        <row r="284">
          <cell r="A284" t="str">
            <v>B0480</v>
          </cell>
          <cell r="B284" t="str">
            <v>B0480-B-SUGAR-AS-WFOE-CASH</v>
          </cell>
          <cell r="C284" t="str">
            <v>Sugar</v>
          </cell>
          <cell r="D284" t="str">
            <v>WFOE</v>
          </cell>
          <cell r="E284" t="str">
            <v>Asia</v>
          </cell>
          <cell r="F284" t="str">
            <v>ASIA</v>
          </cell>
          <cell r="G284" t="str">
            <v>BASIC</v>
          </cell>
          <cell r="H284" t="str">
            <v>ASSUGAR</v>
          </cell>
        </row>
        <row r="285">
          <cell r="A285" t="str">
            <v>B0481</v>
          </cell>
          <cell r="B285" t="str">
            <v>B0481-B-SUGAR-AS-WFOE-HEDGE</v>
          </cell>
          <cell r="C285" t="str">
            <v>Sugar</v>
          </cell>
          <cell r="D285" t="str">
            <v>WFOE</v>
          </cell>
          <cell r="E285" t="str">
            <v>Asia</v>
          </cell>
          <cell r="F285" t="str">
            <v>ASIA</v>
          </cell>
          <cell r="G285" t="str">
            <v>BASIC</v>
          </cell>
          <cell r="H285" t="str">
            <v>ASSUGAR</v>
          </cell>
        </row>
        <row r="286">
          <cell r="A286" t="str">
            <v>B0482</v>
          </cell>
          <cell r="B286" t="str">
            <v>B0482-B-TRANSPORT-NA-CORPKANSAS-HOPPER</v>
          </cell>
          <cell r="C286" t="str">
            <v>Other</v>
          </cell>
          <cell r="D286" t="str">
            <v>CORPKANSAS</v>
          </cell>
          <cell r="E286" t="str">
            <v>North America</v>
          </cell>
          <cell r="F286" t="str">
            <v>NORTHAM</v>
          </cell>
          <cell r="G286" t="str">
            <v>BASIC</v>
          </cell>
          <cell r="H286" t="str">
            <v>NAELEV</v>
          </cell>
        </row>
        <row r="287">
          <cell r="A287" t="str">
            <v>B0483</v>
          </cell>
          <cell r="B287" t="str">
            <v>B0483-B-WHEAT-NA-COMSUPPLY-CASH</v>
          </cell>
          <cell r="C287" t="str">
            <v>Grain</v>
          </cell>
          <cell r="D287" t="str">
            <v>COMSUPPLY</v>
          </cell>
          <cell r="E287" t="str">
            <v>North America</v>
          </cell>
          <cell r="F287" t="str">
            <v>NORTHAM</v>
          </cell>
          <cell r="G287" t="str">
            <v>BASIC</v>
          </cell>
          <cell r="H287" t="str">
            <v>NAGRAIN</v>
          </cell>
        </row>
        <row r="288">
          <cell r="A288" t="str">
            <v>B0485</v>
          </cell>
          <cell r="B288" t="str">
            <v>B0485-B-ALLCOM-AR-URUGRAIN-MANAGT</v>
          </cell>
          <cell r="C288" t="str">
            <v>Service</v>
          </cell>
          <cell r="D288" t="str">
            <v>URUGRAIN</v>
          </cell>
          <cell r="E288" t="str">
            <v>Argentina</v>
          </cell>
          <cell r="F288" t="str">
            <v>ARGENTIN</v>
          </cell>
          <cell r="G288" t="str">
            <v>BASIC</v>
          </cell>
          <cell r="H288" t="str">
            <v>SCGMAN</v>
          </cell>
        </row>
        <row r="289">
          <cell r="A289" t="str">
            <v>B0486</v>
          </cell>
          <cell r="B289" t="str">
            <v>B0486-B-ALLCOM-AR-NETHBV-MANAGT</v>
          </cell>
          <cell r="C289" t="str">
            <v>Service</v>
          </cell>
          <cell r="D289" t="str">
            <v>NETHBV</v>
          </cell>
          <cell r="E289" t="str">
            <v>Argentina</v>
          </cell>
          <cell r="F289" t="str">
            <v>ARGENTIN</v>
          </cell>
          <cell r="G289" t="str">
            <v>BASIC</v>
          </cell>
          <cell r="H289" t="str">
            <v>SCGMAN</v>
          </cell>
        </row>
        <row r="290">
          <cell r="A290" t="str">
            <v>B0487</v>
          </cell>
          <cell r="B290" t="str">
            <v>B0487-B-ALLCOM-AR-LDPARAG-MANAGT</v>
          </cell>
          <cell r="C290" t="str">
            <v>Service</v>
          </cell>
          <cell r="D290" t="str">
            <v>LDPARAG</v>
          </cell>
          <cell r="E290" t="str">
            <v>Argentina</v>
          </cell>
          <cell r="F290" t="str">
            <v>ARGENTIN</v>
          </cell>
          <cell r="G290" t="str">
            <v>BASIC</v>
          </cell>
          <cell r="H290" t="str">
            <v>SCGMAN</v>
          </cell>
        </row>
        <row r="291">
          <cell r="A291" t="str">
            <v>B0488</v>
          </cell>
          <cell r="B291" t="str">
            <v>B0488-P-ALLFIN-AR-SACEIF-HEDGE</v>
          </cell>
          <cell r="C291" t="str">
            <v>Finance</v>
          </cell>
          <cell r="D291" t="str">
            <v>SACEIF</v>
          </cell>
          <cell r="E291" t="str">
            <v>Argentina</v>
          </cell>
          <cell r="F291" t="str">
            <v>ARGENTIN</v>
          </cell>
          <cell r="G291" t="str">
            <v>PLATFORM</v>
          </cell>
          <cell r="H291" t="str">
            <v>FINPLAT</v>
          </cell>
        </row>
        <row r="292">
          <cell r="A292" t="str">
            <v>B0489</v>
          </cell>
          <cell r="B292" t="str">
            <v>B0489-M-ALLFIN-AR-SACEIF-HEDGE</v>
          </cell>
          <cell r="C292" t="str">
            <v>Finance</v>
          </cell>
          <cell r="D292" t="str">
            <v>SACEIF</v>
          </cell>
          <cell r="E292" t="str">
            <v>Argentina</v>
          </cell>
          <cell r="F292" t="str">
            <v>ARGENTIN</v>
          </cell>
          <cell r="G292" t="str">
            <v>MACRO</v>
          </cell>
          <cell r="H292" t="str">
            <v>MACFIN</v>
          </cell>
        </row>
        <row r="293">
          <cell r="A293" t="str">
            <v>B0490</v>
          </cell>
          <cell r="B293" t="str">
            <v>B0490-P-ALLFIN-AR-URUGRAIN-HEDGE</v>
          </cell>
          <cell r="C293" t="str">
            <v>Finance</v>
          </cell>
          <cell r="D293" t="str">
            <v>URUGRAIN</v>
          </cell>
          <cell r="E293" t="str">
            <v>Argentina</v>
          </cell>
          <cell r="F293" t="str">
            <v>ARGENTIN</v>
          </cell>
          <cell r="G293" t="str">
            <v>PLATFORM</v>
          </cell>
          <cell r="H293" t="str">
            <v>FINPLAT</v>
          </cell>
        </row>
        <row r="294">
          <cell r="A294" t="str">
            <v>B0491</v>
          </cell>
          <cell r="B294" t="str">
            <v>B0491-M-ALLFIN-AR-URUGRAIN-HEDGE</v>
          </cell>
          <cell r="C294" t="str">
            <v>Finance</v>
          </cell>
          <cell r="D294" t="str">
            <v>URUGRAIN</v>
          </cell>
          <cell r="E294" t="str">
            <v>Argentina</v>
          </cell>
          <cell r="F294" t="str">
            <v>ARGENTIN</v>
          </cell>
          <cell r="G294" t="str">
            <v>MACRO</v>
          </cell>
          <cell r="H294" t="str">
            <v>MACFIN</v>
          </cell>
        </row>
        <row r="295">
          <cell r="A295" t="str">
            <v>B0492</v>
          </cell>
          <cell r="B295" t="str">
            <v>B0492-B-COTTON-AR-URUGRAIN-CASH</v>
          </cell>
          <cell r="C295" t="str">
            <v>Cotton</v>
          </cell>
          <cell r="D295" t="str">
            <v>URUGRAIN</v>
          </cell>
          <cell r="E295" t="str">
            <v>Argentina</v>
          </cell>
          <cell r="F295" t="str">
            <v>ARGENTIN</v>
          </cell>
          <cell r="G295" t="str">
            <v>BASIC</v>
          </cell>
          <cell r="H295" t="str">
            <v>COTTONJV</v>
          </cell>
        </row>
        <row r="296">
          <cell r="A296" t="str">
            <v>B0493</v>
          </cell>
          <cell r="B296" t="str">
            <v>B0493-B-COTTON-AR-NETHBV-CASH</v>
          </cell>
          <cell r="C296" t="str">
            <v>Cotton</v>
          </cell>
          <cell r="D296" t="str">
            <v>NETHBV</v>
          </cell>
          <cell r="E296" t="str">
            <v>Argentina</v>
          </cell>
          <cell r="F296" t="str">
            <v>ARGENTIN</v>
          </cell>
          <cell r="G296" t="str">
            <v>BASIC</v>
          </cell>
          <cell r="H296" t="str">
            <v>COTTONJV</v>
          </cell>
        </row>
        <row r="297">
          <cell r="A297" t="str">
            <v>B0494</v>
          </cell>
          <cell r="B297" t="str">
            <v>B0494-B-MILK-AR-URUGRAIN-CASH</v>
          </cell>
          <cell r="C297" t="str">
            <v>Other</v>
          </cell>
          <cell r="D297" t="str">
            <v>URUGRAIN</v>
          </cell>
          <cell r="E297" t="str">
            <v>Argentina</v>
          </cell>
          <cell r="F297" t="str">
            <v>ARGENTIN</v>
          </cell>
          <cell r="G297" t="str">
            <v>BASIC</v>
          </cell>
          <cell r="H297" t="str">
            <v>ARGDIV</v>
          </cell>
        </row>
        <row r="298">
          <cell r="A298" t="str">
            <v>B0495</v>
          </cell>
          <cell r="B298" t="str">
            <v>B0495-B-MILK-AR-NETHBV-CASH</v>
          </cell>
          <cell r="C298" t="str">
            <v>Other</v>
          </cell>
          <cell r="D298" t="str">
            <v>NETHBV</v>
          </cell>
          <cell r="E298" t="str">
            <v>Argentina</v>
          </cell>
          <cell r="F298" t="str">
            <v>ARGENTIN</v>
          </cell>
          <cell r="G298" t="str">
            <v>BASIC</v>
          </cell>
          <cell r="H298" t="str">
            <v>ARGDIV</v>
          </cell>
        </row>
        <row r="299">
          <cell r="A299" t="str">
            <v>B0496</v>
          </cell>
          <cell r="B299" t="str">
            <v>B0496-B-MEAT-AR-URUGRAIN-CASH</v>
          </cell>
          <cell r="C299" t="str">
            <v>Other</v>
          </cell>
          <cell r="D299" t="str">
            <v>URUGRAIN</v>
          </cell>
          <cell r="E299" t="str">
            <v>Argentina</v>
          </cell>
          <cell r="F299" t="str">
            <v>ARGENTIN</v>
          </cell>
          <cell r="G299" t="str">
            <v>BASIC</v>
          </cell>
          <cell r="H299" t="str">
            <v>ARGDIV</v>
          </cell>
        </row>
        <row r="300">
          <cell r="A300" t="str">
            <v>B0497</v>
          </cell>
          <cell r="B300" t="str">
            <v>B0497-B-WHEAT-AR-LDPARAG-CASH</v>
          </cell>
          <cell r="C300" t="str">
            <v>Grain</v>
          </cell>
          <cell r="D300" t="str">
            <v>LDPARAG</v>
          </cell>
          <cell r="E300" t="str">
            <v>Argentina</v>
          </cell>
          <cell r="F300" t="str">
            <v>ARGENTIN</v>
          </cell>
          <cell r="G300" t="str">
            <v>BASIC</v>
          </cell>
          <cell r="H300" t="str">
            <v>ARGGRAIN</v>
          </cell>
        </row>
        <row r="301">
          <cell r="A301" t="str">
            <v>B0498</v>
          </cell>
          <cell r="B301" t="str">
            <v>B0498-B-WHEAT-AR-LDPARAG-HEDGE</v>
          </cell>
          <cell r="C301" t="str">
            <v>Grain</v>
          </cell>
          <cell r="D301" t="str">
            <v>LDPARAG</v>
          </cell>
          <cell r="E301" t="str">
            <v>Argentina</v>
          </cell>
          <cell r="F301" t="str">
            <v>ARGENTIN</v>
          </cell>
          <cell r="G301" t="str">
            <v>BASIC</v>
          </cell>
          <cell r="H301" t="str">
            <v>ARGGRAIN</v>
          </cell>
        </row>
        <row r="302">
          <cell r="A302" t="str">
            <v>B0499</v>
          </cell>
          <cell r="B302" t="str">
            <v>B0499-P-WHEAT-AR-LDPARAG-CASH</v>
          </cell>
          <cell r="C302" t="str">
            <v>Grain</v>
          </cell>
          <cell r="D302" t="str">
            <v>LDPARAG</v>
          </cell>
          <cell r="E302" t="str">
            <v>Argentina</v>
          </cell>
          <cell r="F302" t="str">
            <v>ARGENTIN</v>
          </cell>
          <cell r="G302" t="str">
            <v>PLATFORM</v>
          </cell>
          <cell r="H302" t="str">
            <v>GRAPLAT</v>
          </cell>
        </row>
        <row r="303">
          <cell r="A303" t="str">
            <v>B0500</v>
          </cell>
          <cell r="B303" t="str">
            <v>B0500-B-WHEAT-AR-NETHBV-CASH</v>
          </cell>
          <cell r="C303" t="str">
            <v>Grain</v>
          </cell>
          <cell r="D303" t="str">
            <v>NETHBV</v>
          </cell>
          <cell r="E303" t="str">
            <v>Argentina</v>
          </cell>
          <cell r="F303" t="str">
            <v>ARGENTIN</v>
          </cell>
          <cell r="G303" t="str">
            <v>BASIC</v>
          </cell>
          <cell r="H303" t="str">
            <v>ARGGRAIN</v>
          </cell>
        </row>
        <row r="304">
          <cell r="A304" t="str">
            <v>B0501</v>
          </cell>
          <cell r="B304" t="str">
            <v>B0501-P-WHEAT-AR-NETHBV-CASH</v>
          </cell>
          <cell r="C304" t="str">
            <v>Grain</v>
          </cell>
          <cell r="D304" t="str">
            <v>NETHBV</v>
          </cell>
          <cell r="E304" t="str">
            <v>Argentina</v>
          </cell>
          <cell r="F304" t="str">
            <v>ARGENTIN</v>
          </cell>
          <cell r="G304" t="str">
            <v>PLATFORM</v>
          </cell>
          <cell r="H304" t="str">
            <v>GRAPLAT</v>
          </cell>
        </row>
        <row r="305">
          <cell r="A305" t="str">
            <v>B0502</v>
          </cell>
          <cell r="B305" t="str">
            <v>B0502-P-WHEAT-AR-SACEIF-CASH</v>
          </cell>
          <cell r="C305" t="str">
            <v>Grain</v>
          </cell>
          <cell r="D305" t="str">
            <v>SACEIF</v>
          </cell>
          <cell r="E305" t="str">
            <v>Argentina</v>
          </cell>
          <cell r="F305" t="str">
            <v>ARGENTIN</v>
          </cell>
          <cell r="G305" t="str">
            <v>PLATFORM</v>
          </cell>
          <cell r="H305" t="str">
            <v>GRAPLAT</v>
          </cell>
        </row>
        <row r="306">
          <cell r="A306" t="str">
            <v>B0503</v>
          </cell>
          <cell r="B306" t="str">
            <v>B0503-P-WHEAT-AR-URUGRAIN-CASH</v>
          </cell>
          <cell r="C306" t="str">
            <v>Grain</v>
          </cell>
          <cell r="D306" t="str">
            <v>URUGRAIN</v>
          </cell>
          <cell r="E306" t="str">
            <v>Argentina</v>
          </cell>
          <cell r="F306" t="str">
            <v>ARGENTIN</v>
          </cell>
          <cell r="G306" t="str">
            <v>PLATFORM</v>
          </cell>
          <cell r="H306" t="str">
            <v>GRAPLAT</v>
          </cell>
        </row>
        <row r="307">
          <cell r="A307" t="str">
            <v>B0504</v>
          </cell>
          <cell r="B307" t="str">
            <v>B0504-B-WHEAT-AR-SACEIF-HEDGE</v>
          </cell>
          <cell r="C307" t="str">
            <v>Grain</v>
          </cell>
          <cell r="D307" t="str">
            <v>SACEIF</v>
          </cell>
          <cell r="E307" t="str">
            <v>Argentina</v>
          </cell>
          <cell r="F307" t="str">
            <v>ARGENTIN</v>
          </cell>
          <cell r="G307" t="str">
            <v>BASIC</v>
          </cell>
          <cell r="H307" t="str">
            <v>ARGGRAIN</v>
          </cell>
        </row>
        <row r="308">
          <cell r="A308" t="str">
            <v>B0505</v>
          </cell>
          <cell r="B308" t="str">
            <v>B0505-B-FDGRAIN-AR-SACEIF-HEDGE</v>
          </cell>
          <cell r="C308" t="str">
            <v>Grain</v>
          </cell>
          <cell r="D308" t="str">
            <v>SACEIF</v>
          </cell>
          <cell r="E308" t="str">
            <v>Argentina</v>
          </cell>
          <cell r="F308" t="str">
            <v>ARGENTIN</v>
          </cell>
          <cell r="G308" t="str">
            <v>BASIC</v>
          </cell>
          <cell r="H308" t="str">
            <v>ARGGRAIN</v>
          </cell>
        </row>
        <row r="309">
          <cell r="A309" t="str">
            <v>B0506</v>
          </cell>
          <cell r="B309" t="str">
            <v>B0506-B-FDGRAIN-AR-NETHBV-HEDGE</v>
          </cell>
          <cell r="C309" t="str">
            <v>Grain</v>
          </cell>
          <cell r="D309" t="str">
            <v>NETHBV</v>
          </cell>
          <cell r="E309" t="str">
            <v>Argentina</v>
          </cell>
          <cell r="F309" t="str">
            <v>ARGENTIN</v>
          </cell>
          <cell r="G309" t="str">
            <v>BASIC</v>
          </cell>
          <cell r="H309" t="str">
            <v>ARGGRAIN</v>
          </cell>
        </row>
        <row r="310">
          <cell r="A310" t="str">
            <v>B0507</v>
          </cell>
          <cell r="B310" t="str">
            <v>B0507-B-FDGRAIN-AR-LDPARAG-HEDGE</v>
          </cell>
          <cell r="C310" t="str">
            <v>Grain</v>
          </cell>
          <cell r="D310" t="str">
            <v>LDPARAG</v>
          </cell>
          <cell r="E310" t="str">
            <v>Argentina</v>
          </cell>
          <cell r="F310" t="str">
            <v>ARGENTIN</v>
          </cell>
          <cell r="G310" t="str">
            <v>BASIC</v>
          </cell>
          <cell r="H310" t="str">
            <v>ARGGRAIN</v>
          </cell>
        </row>
        <row r="311">
          <cell r="A311" t="str">
            <v>B0508</v>
          </cell>
          <cell r="B311" t="str">
            <v>B0508-B-FDGRAIN-AR-LDPARAG-CASH</v>
          </cell>
          <cell r="C311" t="str">
            <v>Grain</v>
          </cell>
          <cell r="D311" t="str">
            <v>LDPARAG</v>
          </cell>
          <cell r="E311" t="str">
            <v>Argentina</v>
          </cell>
          <cell r="F311" t="str">
            <v>ARGENTIN</v>
          </cell>
          <cell r="G311" t="str">
            <v>BASIC</v>
          </cell>
          <cell r="H311" t="str">
            <v>ARGGRAIN</v>
          </cell>
        </row>
        <row r="312">
          <cell r="A312" t="str">
            <v>B0509</v>
          </cell>
          <cell r="B312" t="str">
            <v>B0509-B-FDGRAIN-AR-SACEIF-CASH</v>
          </cell>
          <cell r="C312" t="str">
            <v>Grain</v>
          </cell>
          <cell r="D312" t="str">
            <v>SACEIF</v>
          </cell>
          <cell r="E312" t="str">
            <v>Argentina</v>
          </cell>
          <cell r="F312" t="str">
            <v>ARGENTIN</v>
          </cell>
          <cell r="G312" t="str">
            <v>BASIC</v>
          </cell>
          <cell r="H312" t="str">
            <v>GRAPLAT</v>
          </cell>
        </row>
        <row r="313">
          <cell r="A313" t="str">
            <v>B0510</v>
          </cell>
          <cell r="B313" t="str">
            <v>B0510-B-FDGRAIN-AR-URUGRAIN-CASH</v>
          </cell>
          <cell r="C313" t="str">
            <v>Grain</v>
          </cell>
          <cell r="D313" t="str">
            <v>URUGRAIN</v>
          </cell>
          <cell r="E313" t="str">
            <v>Argentina</v>
          </cell>
          <cell r="F313" t="str">
            <v>ARGENTIN</v>
          </cell>
          <cell r="G313" t="str">
            <v>BASIC</v>
          </cell>
          <cell r="H313" t="str">
            <v>GRAPLAT</v>
          </cell>
        </row>
        <row r="314">
          <cell r="A314" t="str">
            <v>B0511</v>
          </cell>
          <cell r="B314" t="str">
            <v>B0511-B-FDGRAIN-AR-NETHBV-CASH</v>
          </cell>
          <cell r="C314" t="str">
            <v>Grain</v>
          </cell>
          <cell r="D314" t="str">
            <v>NETHBV</v>
          </cell>
          <cell r="E314" t="str">
            <v>Argentina</v>
          </cell>
          <cell r="F314" t="str">
            <v>ARGENTIN</v>
          </cell>
          <cell r="G314" t="str">
            <v>BASIC</v>
          </cell>
          <cell r="H314" t="str">
            <v>GRAPLAT</v>
          </cell>
        </row>
        <row r="315">
          <cell r="A315" t="str">
            <v>B0512</v>
          </cell>
          <cell r="B315" t="str">
            <v>B0512-B-FDGRAIN-AR-LDPARAG-CASH</v>
          </cell>
          <cell r="C315" t="str">
            <v>Grain</v>
          </cell>
          <cell r="D315" t="str">
            <v>LDPARAG</v>
          </cell>
          <cell r="E315" t="str">
            <v>Argentina</v>
          </cell>
          <cell r="F315" t="str">
            <v>ARGENTIN</v>
          </cell>
          <cell r="G315" t="str">
            <v>BASIC</v>
          </cell>
          <cell r="H315" t="str">
            <v>GRAPLAT</v>
          </cell>
        </row>
        <row r="316">
          <cell r="A316" t="str">
            <v>B0513</v>
          </cell>
          <cell r="B316" t="str">
            <v>B0513-B-SOYACO-AR-LDPARAG-CASH</v>
          </cell>
          <cell r="C316" t="str">
            <v>Oilseeds</v>
          </cell>
          <cell r="D316" t="str">
            <v>LDPARAG</v>
          </cell>
          <cell r="E316" t="str">
            <v>Argentina</v>
          </cell>
          <cell r="F316" t="str">
            <v>ARGENTIN</v>
          </cell>
          <cell r="G316" t="str">
            <v>BASIC</v>
          </cell>
          <cell r="H316" t="str">
            <v>ARGOIL</v>
          </cell>
        </row>
        <row r="317">
          <cell r="A317" t="str">
            <v>B0514</v>
          </cell>
          <cell r="B317" t="str">
            <v>B0514-B-SOYABEAN-AR-LDPARAG-ORIGIN</v>
          </cell>
          <cell r="C317" t="str">
            <v>Oilseeds</v>
          </cell>
          <cell r="D317" t="str">
            <v>LDPARAG</v>
          </cell>
          <cell r="E317" t="str">
            <v>Argentina</v>
          </cell>
          <cell r="F317" t="str">
            <v>ARGENTIN</v>
          </cell>
          <cell r="G317" t="str">
            <v>BASIC</v>
          </cell>
          <cell r="H317" t="str">
            <v>ARGOIL</v>
          </cell>
        </row>
        <row r="318">
          <cell r="A318" t="str">
            <v>B0515</v>
          </cell>
          <cell r="B318" t="str">
            <v>B0515-B-SOYACO-AR-SACEIF-CASH</v>
          </cell>
          <cell r="C318" t="str">
            <v>Oilseeds</v>
          </cell>
          <cell r="D318" t="str">
            <v>SACEIF</v>
          </cell>
          <cell r="E318" t="str">
            <v>Argentina</v>
          </cell>
          <cell r="F318" t="str">
            <v>ARGENTIN</v>
          </cell>
          <cell r="G318" t="str">
            <v>BASIC</v>
          </cell>
          <cell r="H318" t="str">
            <v>ARGOIL</v>
          </cell>
        </row>
        <row r="319">
          <cell r="A319" t="str">
            <v>B0516</v>
          </cell>
          <cell r="B319" t="str">
            <v>B0516-B-SOYACO-AR-SACEIF-HEDGE</v>
          </cell>
          <cell r="C319" t="str">
            <v>Oilseeds</v>
          </cell>
          <cell r="D319" t="str">
            <v>SACEIF</v>
          </cell>
          <cell r="E319" t="str">
            <v>Argentina</v>
          </cell>
          <cell r="F319" t="str">
            <v>ARGENTIN</v>
          </cell>
          <cell r="G319" t="str">
            <v>BASIC</v>
          </cell>
          <cell r="H319" t="str">
            <v>ARGOIL</v>
          </cell>
        </row>
        <row r="320">
          <cell r="A320" t="str">
            <v>B0517</v>
          </cell>
          <cell r="B320" t="str">
            <v>B0517-P-SOYACO-AR-SACEIF-CASH</v>
          </cell>
          <cell r="C320" t="str">
            <v>Oilseeds</v>
          </cell>
          <cell r="D320" t="str">
            <v>SACEIF</v>
          </cell>
          <cell r="E320" t="str">
            <v>Argentina</v>
          </cell>
          <cell r="F320" t="str">
            <v>ARGENTIN</v>
          </cell>
          <cell r="G320" t="str">
            <v>PLATFORM</v>
          </cell>
          <cell r="H320" t="str">
            <v>OILPLAT</v>
          </cell>
        </row>
        <row r="321">
          <cell r="A321" t="str">
            <v>B0518</v>
          </cell>
          <cell r="B321" t="str">
            <v>B0518-P-SOYACO-AR-URUGRAIN-CASH</v>
          </cell>
          <cell r="C321" t="str">
            <v>Oilseeds</v>
          </cell>
          <cell r="D321" t="str">
            <v>URUGRAIN</v>
          </cell>
          <cell r="E321" t="str">
            <v>Argentina</v>
          </cell>
          <cell r="F321" t="str">
            <v>ARGENTIN</v>
          </cell>
          <cell r="G321" t="str">
            <v>PLATFORM</v>
          </cell>
          <cell r="H321" t="str">
            <v>OILPLAT</v>
          </cell>
        </row>
        <row r="322">
          <cell r="A322" t="str">
            <v>B0519</v>
          </cell>
          <cell r="B322" t="str">
            <v>B0519-B-SOYACO-AR-NETHBV-CASH</v>
          </cell>
          <cell r="C322" t="str">
            <v>Oilseeds</v>
          </cell>
          <cell r="D322" t="str">
            <v>NETHBV</v>
          </cell>
          <cell r="E322" t="str">
            <v>Argentina</v>
          </cell>
          <cell r="F322" t="str">
            <v>ARGENTIN</v>
          </cell>
          <cell r="G322" t="str">
            <v>BASIC</v>
          </cell>
          <cell r="H322" t="str">
            <v>ARGOIL</v>
          </cell>
        </row>
        <row r="323">
          <cell r="A323" t="str">
            <v>B0520</v>
          </cell>
          <cell r="B323" t="str">
            <v>B0520-B-SOYACO-AR-NETHBV-HEDGE</v>
          </cell>
          <cell r="C323" t="str">
            <v>Oilseeds</v>
          </cell>
          <cell r="D323" t="str">
            <v>NETHBV</v>
          </cell>
          <cell r="E323" t="str">
            <v>Argentina</v>
          </cell>
          <cell r="F323" t="str">
            <v>ARGENTIN</v>
          </cell>
          <cell r="G323" t="str">
            <v>BASIC</v>
          </cell>
          <cell r="H323" t="str">
            <v>ARGOIL</v>
          </cell>
        </row>
        <row r="324">
          <cell r="A324" t="str">
            <v>B0521</v>
          </cell>
          <cell r="B324" t="str">
            <v>B0521-P-SOYACO-AR-NETHBV-CASH</v>
          </cell>
          <cell r="C324" t="str">
            <v>Oilseeds</v>
          </cell>
          <cell r="D324" t="str">
            <v>NETHBV</v>
          </cell>
          <cell r="E324" t="str">
            <v>Argentina</v>
          </cell>
          <cell r="F324" t="str">
            <v>ARGENTIN</v>
          </cell>
          <cell r="G324" t="str">
            <v>PLATFORM</v>
          </cell>
          <cell r="H324" t="str">
            <v>OILPLAT</v>
          </cell>
        </row>
        <row r="325">
          <cell r="A325" t="str">
            <v>B0522</v>
          </cell>
          <cell r="B325" t="str">
            <v>B0522-B-SOYACO-AR-LDPARAG-CASH</v>
          </cell>
          <cell r="C325" t="str">
            <v>Oilseeds</v>
          </cell>
          <cell r="D325" t="str">
            <v>LDPARAG</v>
          </cell>
          <cell r="E325" t="str">
            <v>Argentina</v>
          </cell>
          <cell r="F325" t="str">
            <v>ARGENTIN</v>
          </cell>
          <cell r="G325" t="str">
            <v>BASIC</v>
          </cell>
          <cell r="H325" t="str">
            <v>ARGOIL</v>
          </cell>
        </row>
        <row r="326">
          <cell r="A326" t="str">
            <v>B0523</v>
          </cell>
          <cell r="B326" t="str">
            <v>B0523-B-SOYACO-AR-LDPARAG-HEDGE</v>
          </cell>
          <cell r="C326" t="str">
            <v>Oilseeds</v>
          </cell>
          <cell r="D326" t="str">
            <v>LDPARAG</v>
          </cell>
          <cell r="E326" t="str">
            <v>Argentina</v>
          </cell>
          <cell r="F326" t="str">
            <v>ARGENTIN</v>
          </cell>
          <cell r="G326" t="str">
            <v>BASIC</v>
          </cell>
          <cell r="H326" t="str">
            <v>ARGOIL</v>
          </cell>
        </row>
        <row r="327">
          <cell r="A327" t="str">
            <v>B0524</v>
          </cell>
          <cell r="B327" t="str">
            <v>B0524-P-SOYACO-AR-LDPARAG-CASH</v>
          </cell>
          <cell r="C327" t="str">
            <v>Oilseeds</v>
          </cell>
          <cell r="D327" t="str">
            <v>LDPARAG</v>
          </cell>
          <cell r="E327" t="str">
            <v>Argentina</v>
          </cell>
          <cell r="F327" t="str">
            <v>ARGENTIN</v>
          </cell>
          <cell r="G327" t="str">
            <v>PLATFORM</v>
          </cell>
          <cell r="H327" t="str">
            <v>OILPLAT</v>
          </cell>
        </row>
        <row r="328">
          <cell r="A328" t="str">
            <v>B0525</v>
          </cell>
          <cell r="B328" t="str">
            <v>B0525-B-CITRUS-BR-CITINC-CASH</v>
          </cell>
          <cell r="C328" t="str">
            <v>Citrus</v>
          </cell>
          <cell r="D328" t="str">
            <v>CITINC</v>
          </cell>
          <cell r="E328" t="str">
            <v>Brasil</v>
          </cell>
          <cell r="F328" t="str">
            <v>BRAZIL</v>
          </cell>
          <cell r="G328" t="str">
            <v>BASIC</v>
          </cell>
          <cell r="H328" t="str">
            <v>BRCIT</v>
          </cell>
        </row>
        <row r="329">
          <cell r="A329" t="str">
            <v>B0526</v>
          </cell>
          <cell r="B329" t="str">
            <v>B0526-B-CITRUS-BR-CITINC-HEDGE</v>
          </cell>
          <cell r="C329" t="str">
            <v>Citrus</v>
          </cell>
          <cell r="D329" t="str">
            <v>CITINC</v>
          </cell>
          <cell r="E329" t="str">
            <v>Brasil</v>
          </cell>
          <cell r="F329" t="str">
            <v>BRAZIL</v>
          </cell>
          <cell r="G329" t="str">
            <v>BASIC</v>
          </cell>
          <cell r="H329" t="str">
            <v>BRCIT</v>
          </cell>
        </row>
        <row r="330">
          <cell r="A330" t="str">
            <v>B0527</v>
          </cell>
          <cell r="B330" t="str">
            <v>B0527-B-CITRUS-BR-COINFRUT-CASH</v>
          </cell>
          <cell r="C330" t="str">
            <v>Citrus</v>
          </cell>
          <cell r="D330" t="str">
            <v>COINFRUT</v>
          </cell>
          <cell r="E330" t="str">
            <v>Brasil</v>
          </cell>
          <cell r="F330" t="str">
            <v>BRAZIL</v>
          </cell>
          <cell r="G330" t="str">
            <v>BASIC</v>
          </cell>
          <cell r="H330" t="str">
            <v>BRCIT</v>
          </cell>
        </row>
        <row r="331">
          <cell r="A331" t="str">
            <v>B0528</v>
          </cell>
          <cell r="B331" t="str">
            <v>B0528-B-ALLCOM-BR-COINBRA-ADMIN</v>
          </cell>
          <cell r="C331" t="str">
            <v>Service</v>
          </cell>
          <cell r="D331" t="str">
            <v>COINBRA</v>
          </cell>
          <cell r="E331" t="str">
            <v>Brasil</v>
          </cell>
          <cell r="F331" t="str">
            <v>BRAZIL</v>
          </cell>
          <cell r="G331" t="str">
            <v>BASIC</v>
          </cell>
          <cell r="H331" t="str">
            <v>NONE</v>
          </cell>
        </row>
        <row r="332">
          <cell r="A332" t="str">
            <v>B0529</v>
          </cell>
          <cell r="B332" t="str">
            <v>B0529-B-ALLCOM-BR-COINVEST-ADMIN</v>
          </cell>
          <cell r="C332" t="str">
            <v>Service</v>
          </cell>
          <cell r="D332" t="str">
            <v>COINVEST</v>
          </cell>
          <cell r="E332" t="str">
            <v>Brasil</v>
          </cell>
          <cell r="F332" t="str">
            <v>BRAZIL</v>
          </cell>
          <cell r="G332" t="str">
            <v>BASIC</v>
          </cell>
          <cell r="H332" t="str">
            <v>NONE</v>
          </cell>
        </row>
        <row r="333">
          <cell r="A333" t="str">
            <v>B0530</v>
          </cell>
          <cell r="B333" t="str">
            <v>B0530-B-ALLCOM-BR-COINTRAD-ADMIN</v>
          </cell>
          <cell r="C333" t="str">
            <v>Service</v>
          </cell>
          <cell r="D333" t="str">
            <v>COINTRAD</v>
          </cell>
          <cell r="E333" t="str">
            <v>Brasil</v>
          </cell>
          <cell r="F333" t="str">
            <v>BRAZIL</v>
          </cell>
          <cell r="G333" t="str">
            <v>BASIC</v>
          </cell>
          <cell r="H333" t="str">
            <v>SCGMAN</v>
          </cell>
        </row>
        <row r="334">
          <cell r="A334" t="str">
            <v>B0531</v>
          </cell>
          <cell r="B334" t="str">
            <v>B0531-B-ALLCOM-AR-SACEIF-ADMIN</v>
          </cell>
          <cell r="C334" t="str">
            <v>Service</v>
          </cell>
          <cell r="D334" t="str">
            <v>SACEIF</v>
          </cell>
          <cell r="E334" t="str">
            <v>Argentina</v>
          </cell>
          <cell r="F334" t="str">
            <v>ARGENTIN</v>
          </cell>
          <cell r="G334" t="str">
            <v>BASIC</v>
          </cell>
          <cell r="H334" t="str">
            <v>NONE</v>
          </cell>
        </row>
        <row r="335">
          <cell r="A335" t="str">
            <v>B0532</v>
          </cell>
          <cell r="B335" t="str">
            <v>B0532-B-ALLCOM-AR-URUGRAIN-ADMIN</v>
          </cell>
          <cell r="C335" t="str">
            <v>Service</v>
          </cell>
          <cell r="D335" t="str">
            <v>URUGRAIN</v>
          </cell>
          <cell r="E335" t="str">
            <v>Argentina</v>
          </cell>
          <cell r="F335" t="str">
            <v>ARGENTIN</v>
          </cell>
          <cell r="G335" t="str">
            <v>BASIC</v>
          </cell>
          <cell r="H335" t="str">
            <v>NONE</v>
          </cell>
        </row>
        <row r="336">
          <cell r="A336" t="str">
            <v>B0533</v>
          </cell>
          <cell r="B336" t="str">
            <v>B0533-B-ALLCOM-AR-NETHBV-ADMIN</v>
          </cell>
          <cell r="C336" t="str">
            <v>Service</v>
          </cell>
          <cell r="D336" t="str">
            <v>NETHBV</v>
          </cell>
          <cell r="E336" t="str">
            <v>Argentina</v>
          </cell>
          <cell r="F336" t="str">
            <v>ARGENTIN</v>
          </cell>
          <cell r="G336" t="str">
            <v>BASIC</v>
          </cell>
          <cell r="H336" t="str">
            <v>NONE</v>
          </cell>
        </row>
        <row r="337">
          <cell r="A337" t="str">
            <v>B0534</v>
          </cell>
          <cell r="B337" t="str">
            <v>B0534-B-ALLCOM-AR-LDPARAG-ADMIN</v>
          </cell>
          <cell r="C337" t="str">
            <v>Service</v>
          </cell>
          <cell r="D337" t="str">
            <v>LDPARAG</v>
          </cell>
          <cell r="E337" t="str">
            <v>Argentina</v>
          </cell>
          <cell r="F337" t="str">
            <v>ARGENTIN</v>
          </cell>
          <cell r="G337" t="str">
            <v>BASIC</v>
          </cell>
          <cell r="H337" t="str">
            <v>NONE</v>
          </cell>
        </row>
        <row r="338">
          <cell r="A338" t="str">
            <v>B0535</v>
          </cell>
          <cell r="B338" t="str">
            <v>B0535-B-FDGRAIN-NA-CORPKANSAS-CASH</v>
          </cell>
          <cell r="C338" t="str">
            <v>Grain</v>
          </cell>
          <cell r="D338" t="str">
            <v>CORPKANSAS</v>
          </cell>
          <cell r="E338" t="str">
            <v>North America</v>
          </cell>
          <cell r="F338" t="str">
            <v>NORTHAM</v>
          </cell>
          <cell r="G338" t="str">
            <v>BASIC</v>
          </cell>
          <cell r="H338" t="str">
            <v>NAGRAIN</v>
          </cell>
        </row>
        <row r="339">
          <cell r="A339" t="str">
            <v>B0536</v>
          </cell>
          <cell r="B339" t="str">
            <v>B0536-B-FDGRAIN-NA-CORPKANSAS-HEDGE</v>
          </cell>
          <cell r="C339" t="str">
            <v>Grain</v>
          </cell>
          <cell r="D339" t="str">
            <v>CORPKANSAS</v>
          </cell>
          <cell r="E339" t="str">
            <v>North America</v>
          </cell>
          <cell r="F339" t="str">
            <v>NORTHAM</v>
          </cell>
          <cell r="G339" t="str">
            <v>BASIC</v>
          </cell>
          <cell r="H339" t="str">
            <v>NAGRAIN</v>
          </cell>
        </row>
        <row r="340">
          <cell r="A340" t="str">
            <v>B0537</v>
          </cell>
          <cell r="B340" t="str">
            <v>B0537-B-WHEAT-NA-CORPKANSAS-CASH</v>
          </cell>
          <cell r="C340" t="str">
            <v>Grain</v>
          </cell>
          <cell r="D340" t="str">
            <v>CORPKANSAS</v>
          </cell>
          <cell r="E340" t="str">
            <v>North America</v>
          </cell>
          <cell r="F340" t="str">
            <v>NORTHAM</v>
          </cell>
          <cell r="G340" t="str">
            <v>BASIC</v>
          </cell>
          <cell r="H340" t="str">
            <v>NAGRAIN</v>
          </cell>
        </row>
        <row r="341">
          <cell r="A341" t="str">
            <v>B0538</v>
          </cell>
          <cell r="B341" t="str">
            <v>B0538-B-WHEAT-NA-CORPKANSAS-HEDGE</v>
          </cell>
          <cell r="C341" t="str">
            <v>Grain</v>
          </cell>
          <cell r="D341" t="str">
            <v>CORPKANSAS</v>
          </cell>
          <cell r="E341" t="str">
            <v>North America</v>
          </cell>
          <cell r="F341" t="str">
            <v>NORTHAM</v>
          </cell>
          <cell r="G341" t="str">
            <v>BASIC</v>
          </cell>
          <cell r="H341" t="str">
            <v>NAGRAIN</v>
          </cell>
        </row>
        <row r="342">
          <cell r="A342" t="str">
            <v>B0539</v>
          </cell>
          <cell r="B342" t="str">
            <v>B0539-B-SOYACO-NA-CORPKANSAS-CASH</v>
          </cell>
          <cell r="C342" t="str">
            <v>Oilseeds</v>
          </cell>
          <cell r="D342" t="str">
            <v>CORPKANSAS</v>
          </cell>
          <cell r="E342" t="str">
            <v>North America</v>
          </cell>
          <cell r="F342" t="str">
            <v>NORTHAM</v>
          </cell>
          <cell r="G342" t="str">
            <v>BASIC</v>
          </cell>
          <cell r="H342" t="str">
            <v>NAOIL</v>
          </cell>
        </row>
        <row r="343">
          <cell r="A343" t="str">
            <v>B0540</v>
          </cell>
          <cell r="B343" t="str">
            <v>B0540-B-SOYABEAN-NA-CORPKANSAS-HEDGE</v>
          </cell>
          <cell r="C343" t="str">
            <v>Oilseeds</v>
          </cell>
          <cell r="D343" t="str">
            <v>CORPKANSAS</v>
          </cell>
          <cell r="E343" t="str">
            <v>North America</v>
          </cell>
          <cell r="F343" t="str">
            <v>NORTHAM</v>
          </cell>
          <cell r="G343" t="str">
            <v>BASIC</v>
          </cell>
          <cell r="H343" t="str">
            <v>NAOIL</v>
          </cell>
        </row>
        <row r="344">
          <cell r="A344" t="str">
            <v>B0541</v>
          </cell>
          <cell r="B344" t="str">
            <v>B0541-B-MILO-NA-CORPKANSAS-CASH</v>
          </cell>
          <cell r="C344" t="str">
            <v>Grain</v>
          </cell>
          <cell r="D344" t="str">
            <v>CORPKANSAS</v>
          </cell>
          <cell r="E344" t="str">
            <v>North America</v>
          </cell>
          <cell r="F344" t="str">
            <v>NORTHAM</v>
          </cell>
          <cell r="G344" t="str">
            <v>BASIC</v>
          </cell>
          <cell r="H344" t="str">
            <v>NAGRAIN</v>
          </cell>
        </row>
        <row r="345">
          <cell r="A345" t="str">
            <v>B0542</v>
          </cell>
          <cell r="B345" t="str">
            <v>B0542-B-SPGRAIN-NA-CORPKANSAS-CASH</v>
          </cell>
          <cell r="C345" t="str">
            <v>Grain</v>
          </cell>
          <cell r="D345" t="str">
            <v>CORPKANSAS</v>
          </cell>
          <cell r="E345" t="str">
            <v>North America</v>
          </cell>
          <cell r="F345" t="str">
            <v>NORTHAM</v>
          </cell>
          <cell r="G345" t="str">
            <v>BASIC</v>
          </cell>
          <cell r="H345" t="str">
            <v>NAGRAIN</v>
          </cell>
        </row>
        <row r="346">
          <cell r="A346" t="str">
            <v>B0544</v>
          </cell>
          <cell r="B346" t="str">
            <v>B0544-B-ALLCOM-NA-CORPKANSAS-MANAGT</v>
          </cell>
          <cell r="C346" t="str">
            <v>Service</v>
          </cell>
          <cell r="D346" t="str">
            <v>CORPKANSAS</v>
          </cell>
          <cell r="E346" t="str">
            <v>North America</v>
          </cell>
          <cell r="F346" t="str">
            <v>NORTHAM</v>
          </cell>
          <cell r="G346" t="str">
            <v>BASIC</v>
          </cell>
          <cell r="H346" t="str">
            <v>SCGMAN</v>
          </cell>
        </row>
        <row r="347">
          <cell r="A347" t="str">
            <v>B0545</v>
          </cell>
          <cell r="B347" t="str">
            <v>B0545-B-TRANSPORT-NA-CORPKANSAS-HOPPER</v>
          </cell>
          <cell r="C347" t="str">
            <v>Other</v>
          </cell>
          <cell r="D347" t="str">
            <v>CORPKANSAS</v>
          </cell>
          <cell r="E347" t="str">
            <v>North America</v>
          </cell>
          <cell r="F347" t="str">
            <v>NORTHAM</v>
          </cell>
          <cell r="G347" t="str">
            <v>BASIC</v>
          </cell>
          <cell r="H347" t="str">
            <v>NAELEV</v>
          </cell>
        </row>
        <row r="348">
          <cell r="A348" t="str">
            <v>B0546</v>
          </cell>
          <cell r="B348" t="str">
            <v>B0546-B-ELEV-NA-CORPKANSAS-TERMINAL</v>
          </cell>
          <cell r="C348" t="str">
            <v>Grain</v>
          </cell>
          <cell r="D348" t="str">
            <v>CORPKANSAS</v>
          </cell>
          <cell r="E348" t="str">
            <v>North America</v>
          </cell>
          <cell r="F348" t="str">
            <v>NORTHAM</v>
          </cell>
          <cell r="G348" t="str">
            <v>BASIC</v>
          </cell>
          <cell r="H348" t="str">
            <v>NAGRAIN</v>
          </cell>
        </row>
        <row r="349">
          <cell r="A349" t="str">
            <v>B0547</v>
          </cell>
          <cell r="B349" t="str">
            <v>B0547-B-ELEV-NA-CORPGRAIN-TERMINAL</v>
          </cell>
          <cell r="C349" t="str">
            <v>Grain</v>
          </cell>
          <cell r="D349" t="str">
            <v>CORPGRAIN</v>
          </cell>
          <cell r="E349" t="str">
            <v>North America</v>
          </cell>
          <cell r="F349" t="str">
            <v>NORTHAM</v>
          </cell>
          <cell r="G349" t="str">
            <v>BASIC</v>
          </cell>
          <cell r="H349" t="str">
            <v>BROIL</v>
          </cell>
        </row>
        <row r="350">
          <cell r="A350" t="str">
            <v>B0549</v>
          </cell>
          <cell r="B350" t="str">
            <v>B0549-B-SOYACO-BR-COINSERV-CASH</v>
          </cell>
          <cell r="C350" t="str">
            <v>Oilseeds</v>
          </cell>
          <cell r="D350" t="str">
            <v>COINSERV</v>
          </cell>
          <cell r="E350" t="str">
            <v>Brasil</v>
          </cell>
          <cell r="F350" t="str">
            <v>BRAZIL</v>
          </cell>
          <cell r="G350" t="str">
            <v>BASIC</v>
          </cell>
          <cell r="H350" t="str">
            <v>ARGELEV</v>
          </cell>
        </row>
        <row r="351">
          <cell r="A351" t="str">
            <v>B0550</v>
          </cell>
          <cell r="B351" t="str">
            <v>B0550-B-SOYAOIL-AS-LDINDIA-HEDGE</v>
          </cell>
          <cell r="C351" t="str">
            <v>Oilseeds</v>
          </cell>
          <cell r="D351" t="str">
            <v>LDINDIA</v>
          </cell>
          <cell r="E351" t="str">
            <v>Asia</v>
          </cell>
          <cell r="F351" t="str">
            <v>ASIA</v>
          </cell>
          <cell r="G351" t="str">
            <v>BASIC</v>
          </cell>
          <cell r="H351" t="str">
            <v>NONE</v>
          </cell>
        </row>
        <row r="352">
          <cell r="A352" t="str">
            <v>B0551</v>
          </cell>
          <cell r="B352" t="str">
            <v>B0551-B-ELEV-AR-URUGRAIN-TERMINAL</v>
          </cell>
          <cell r="C352" t="str">
            <v>Grain</v>
          </cell>
          <cell r="D352" t="str">
            <v>URUGRAIN</v>
          </cell>
          <cell r="E352" t="str">
            <v>Argentina</v>
          </cell>
          <cell r="F352" t="str">
            <v>ARGENTIN</v>
          </cell>
          <cell r="G352" t="str">
            <v>BASIC</v>
          </cell>
          <cell r="H352" t="str">
            <v>ASOIL</v>
          </cell>
        </row>
        <row r="353">
          <cell r="A353" t="str">
            <v>B0552</v>
          </cell>
          <cell r="B353" t="str">
            <v>B0552-B-ALLCOM-UK-LDCIVOIRE-CASH</v>
          </cell>
          <cell r="C353" t="str">
            <v>Service</v>
          </cell>
          <cell r="D353" t="str">
            <v>LDCIVOIRE</v>
          </cell>
          <cell r="E353" t="str">
            <v>London</v>
          </cell>
          <cell r="F353" t="str">
            <v>EBS</v>
          </cell>
          <cell r="G353" t="str">
            <v>BASIC</v>
          </cell>
          <cell r="H353" t="str">
            <v>NAGRAIN</v>
          </cell>
        </row>
        <row r="354">
          <cell r="A354" t="str">
            <v>B0553</v>
          </cell>
          <cell r="B354" t="str">
            <v>B0553-B-SOYACO-NA-CORPGRAIN-SILO</v>
          </cell>
          <cell r="C354" t="str">
            <v>Oilseeds</v>
          </cell>
          <cell r="D354" t="str">
            <v>CORPGRAIN</v>
          </cell>
          <cell r="E354" t="str">
            <v>North America</v>
          </cell>
          <cell r="F354" t="str">
            <v>NORTHAM</v>
          </cell>
          <cell r="G354" t="str">
            <v>BASIC</v>
          </cell>
          <cell r="H354" t="str">
            <v>NAOIL</v>
          </cell>
        </row>
        <row r="355">
          <cell r="A355" t="str">
            <v>B0556</v>
          </cell>
          <cell r="B355" t="str">
            <v>B0556-M-SUGAR-UK-LDTLTD-HEDGE</v>
          </cell>
          <cell r="C355" t="str">
            <v>Sugar</v>
          </cell>
          <cell r="D355" t="str">
            <v>LDTLTD</v>
          </cell>
          <cell r="E355" t="str">
            <v>London</v>
          </cell>
          <cell r="F355" t="str">
            <v>EBS</v>
          </cell>
          <cell r="G355" t="str">
            <v>MACRO</v>
          </cell>
          <cell r="H355" t="str">
            <v>MACSUG</v>
          </cell>
        </row>
        <row r="356">
          <cell r="A356" t="str">
            <v>B0557</v>
          </cell>
          <cell r="B356" t="str">
            <v>B0557-M-SUGAR-BR-COINDIST-HEDGE</v>
          </cell>
          <cell r="C356" t="str">
            <v>Sugar</v>
          </cell>
          <cell r="D356" t="str">
            <v>COINDIST</v>
          </cell>
          <cell r="E356" t="str">
            <v>Brasil</v>
          </cell>
          <cell r="F356" t="str">
            <v>BRAZIL</v>
          </cell>
          <cell r="G356" t="str">
            <v>MACRO</v>
          </cell>
          <cell r="H356" t="str">
            <v>MACSUG</v>
          </cell>
        </row>
        <row r="357">
          <cell r="A357" t="str">
            <v>B0558</v>
          </cell>
          <cell r="B357" t="str">
            <v>B0558-M-SUGAR-BR-CRESCIU-HEDGE</v>
          </cell>
          <cell r="C357" t="str">
            <v>Sugar</v>
          </cell>
          <cell r="D357" t="str">
            <v>CRESCIU</v>
          </cell>
          <cell r="E357" t="str">
            <v>Brasil</v>
          </cell>
          <cell r="F357" t="str">
            <v>BRAZIL</v>
          </cell>
          <cell r="G357" t="str">
            <v>MACRO</v>
          </cell>
          <cell r="H357" t="str">
            <v>MACSUG</v>
          </cell>
        </row>
        <row r="358">
          <cell r="A358" t="str">
            <v>B0559</v>
          </cell>
          <cell r="B358" t="str">
            <v>B0559-M-SUGAR-BR-SAOCAR-HEDGE</v>
          </cell>
          <cell r="C358" t="str">
            <v>Sugar</v>
          </cell>
          <cell r="D358" t="str">
            <v>SAOCAR</v>
          </cell>
          <cell r="E358" t="str">
            <v>Brasil</v>
          </cell>
          <cell r="F358" t="str">
            <v>BRAZIL</v>
          </cell>
          <cell r="G358" t="str">
            <v>MACRO</v>
          </cell>
          <cell r="H358" t="str">
            <v>MACSUG</v>
          </cell>
        </row>
        <row r="359">
          <cell r="A359" t="str">
            <v>B0560</v>
          </cell>
          <cell r="B359" t="str">
            <v>B0560-M-SUGAR-BR-COINBRA-HEDGE</v>
          </cell>
          <cell r="C359" t="str">
            <v>Sugar</v>
          </cell>
          <cell r="D359" t="str">
            <v>COINBRA</v>
          </cell>
          <cell r="E359" t="str">
            <v>Brasil</v>
          </cell>
          <cell r="F359" t="str">
            <v>BRAZIL</v>
          </cell>
          <cell r="G359" t="str">
            <v>MACRO</v>
          </cell>
          <cell r="H359" t="str">
            <v>MACSUG</v>
          </cell>
        </row>
        <row r="360">
          <cell r="A360" t="str">
            <v>B0561</v>
          </cell>
          <cell r="B360" t="str">
            <v>B0561-M-ENERGY-NA-CORPGRAIN-HEDGE</v>
          </cell>
          <cell r="C360" t="str">
            <v>Other</v>
          </cell>
          <cell r="D360" t="str">
            <v>CORPGRAIN</v>
          </cell>
          <cell r="E360" t="str">
            <v>North America</v>
          </cell>
          <cell r="F360" t="str">
            <v>NORTHAM</v>
          </cell>
          <cell r="G360" t="str">
            <v>MACRO</v>
          </cell>
          <cell r="H360" t="str">
            <v>MACENE</v>
          </cell>
        </row>
        <row r="361">
          <cell r="A361" t="str">
            <v>B0562</v>
          </cell>
          <cell r="B361" t="str">
            <v>B0562-M-FREIGHT-NA-CORPGRAIN-HEDGE</v>
          </cell>
          <cell r="C361" t="str">
            <v>Freight</v>
          </cell>
          <cell r="D361" t="str">
            <v>CORPGRAIN</v>
          </cell>
          <cell r="E361" t="str">
            <v>North America</v>
          </cell>
          <cell r="F361" t="str">
            <v>NORTHAM</v>
          </cell>
          <cell r="G361" t="str">
            <v>MACRO</v>
          </cell>
          <cell r="H361" t="str">
            <v>MACFRE</v>
          </cell>
        </row>
        <row r="362">
          <cell r="A362" t="str">
            <v>B0563</v>
          </cell>
          <cell r="B362" t="str">
            <v>B0563-M-CITRUS-NA-CITINC-HEDGE</v>
          </cell>
          <cell r="C362" t="str">
            <v>Citrus</v>
          </cell>
          <cell r="D362" t="str">
            <v>CITINC</v>
          </cell>
          <cell r="E362" t="str">
            <v>North America</v>
          </cell>
          <cell r="F362" t="str">
            <v>NORTHAM</v>
          </cell>
          <cell r="G362" t="str">
            <v>MACRO</v>
          </cell>
          <cell r="H362" t="str">
            <v>MACCIT</v>
          </cell>
        </row>
        <row r="363">
          <cell r="A363" t="str">
            <v>B0564</v>
          </cell>
          <cell r="B363" t="str">
            <v>B0564-M-ALLFIN-UK-LDCOMFIN-HEDGE</v>
          </cell>
          <cell r="C363" t="str">
            <v>Finance</v>
          </cell>
          <cell r="D363" t="str">
            <v>LDCOMFIN</v>
          </cell>
          <cell r="E363" t="str">
            <v>London</v>
          </cell>
          <cell r="F363" t="str">
            <v>EBS</v>
          </cell>
          <cell r="G363" t="str">
            <v>MACRO</v>
          </cell>
          <cell r="H363" t="str">
            <v>MACFIN</v>
          </cell>
        </row>
        <row r="364">
          <cell r="A364" t="str">
            <v>B0565</v>
          </cell>
          <cell r="B364" t="str">
            <v>B0565-M-ALLFIN-BR-COINBRA-HEDGE</v>
          </cell>
          <cell r="C364" t="str">
            <v>Finance</v>
          </cell>
          <cell r="D364" t="str">
            <v>COINBRA</v>
          </cell>
          <cell r="E364" t="str">
            <v>Brasil</v>
          </cell>
          <cell r="F364" t="str">
            <v>BRAZIL</v>
          </cell>
          <cell r="G364" t="str">
            <v>MACRO</v>
          </cell>
          <cell r="H364" t="str">
            <v>MACFIN</v>
          </cell>
        </row>
        <row r="365">
          <cell r="A365" t="str">
            <v>B0566</v>
          </cell>
          <cell r="B365" t="str">
            <v>B0566-M-ALLFIN-BR-COINVEST-HEDGE</v>
          </cell>
          <cell r="C365" t="str">
            <v>Finance</v>
          </cell>
          <cell r="D365" t="str">
            <v>COINVEST</v>
          </cell>
          <cell r="E365" t="str">
            <v>Brasil</v>
          </cell>
          <cell r="F365" t="str">
            <v>BRAZIL</v>
          </cell>
          <cell r="G365" t="str">
            <v>MACRO</v>
          </cell>
          <cell r="H365" t="str">
            <v>MACFIN</v>
          </cell>
        </row>
        <row r="366">
          <cell r="A366" t="str">
            <v>B0567</v>
          </cell>
          <cell r="B366" t="str">
            <v>B0567-M-ALLFIN-UK-SOCEF-HEDGE</v>
          </cell>
          <cell r="C366" t="str">
            <v>Finance</v>
          </cell>
          <cell r="D366" t="str">
            <v>SOCEF</v>
          </cell>
          <cell r="E366" t="str">
            <v>London</v>
          </cell>
          <cell r="F366" t="str">
            <v>EBS</v>
          </cell>
          <cell r="G366" t="str">
            <v>MACRO</v>
          </cell>
          <cell r="H366" t="str">
            <v>MACFIN</v>
          </cell>
        </row>
        <row r="367">
          <cell r="A367" t="str">
            <v>B0568</v>
          </cell>
          <cell r="B367" t="str">
            <v>B0568-M-COCOA-NA-CORPGRAIN-HEDGE</v>
          </cell>
          <cell r="C367" t="str">
            <v>Coffee</v>
          </cell>
          <cell r="D367" t="str">
            <v>CORPGRAIN</v>
          </cell>
          <cell r="E367" t="str">
            <v>North America</v>
          </cell>
          <cell r="F367" t="str">
            <v>NORTHAM</v>
          </cell>
          <cell r="G367" t="str">
            <v>MACRO</v>
          </cell>
          <cell r="H367" t="str">
            <v>MACCOC</v>
          </cell>
        </row>
        <row r="368">
          <cell r="A368" t="str">
            <v>B0569</v>
          </cell>
          <cell r="B368" t="str">
            <v>B0569-B-BIOFUELS-WE-LDNEG-CASH</v>
          </cell>
          <cell r="C368" t="str">
            <v>Other</v>
          </cell>
          <cell r="D368" t="str">
            <v>LDNEG</v>
          </cell>
          <cell r="E368" t="str">
            <v>Western Europe</v>
          </cell>
          <cell r="F368" t="str">
            <v>EBS</v>
          </cell>
          <cell r="G368" t="str">
            <v>BASIC</v>
          </cell>
          <cell r="H368" t="str">
            <v>BIOFUELS</v>
          </cell>
        </row>
        <row r="369">
          <cell r="A369" t="str">
            <v>B0570</v>
          </cell>
          <cell r="B369" t="str">
            <v>B0570-B-MEAT-AR-SACEIF-CASH</v>
          </cell>
          <cell r="C369" t="str">
            <v>Other</v>
          </cell>
          <cell r="D369" t="str">
            <v>SACEIF</v>
          </cell>
          <cell r="E369" t="str">
            <v>Argentina</v>
          </cell>
          <cell r="F369" t="str">
            <v>ARGENTIN</v>
          </cell>
          <cell r="G369" t="str">
            <v>BASIC</v>
          </cell>
          <cell r="H369" t="str">
            <v>ARGDIV</v>
          </cell>
        </row>
        <row r="370">
          <cell r="A370" t="str">
            <v>B0571</v>
          </cell>
          <cell r="B370" t="str">
            <v>B0571-B-ALLFIN-AR-SACEIF-HEDGE</v>
          </cell>
          <cell r="C370" t="str">
            <v>Finance</v>
          </cell>
          <cell r="D370" t="str">
            <v>SACEIF</v>
          </cell>
          <cell r="E370" t="str">
            <v>Argentina</v>
          </cell>
          <cell r="F370" t="str">
            <v>ARGENTIN</v>
          </cell>
          <cell r="G370" t="str">
            <v>BASIC</v>
          </cell>
          <cell r="H370" t="str">
            <v>ARGFIN</v>
          </cell>
        </row>
        <row r="371">
          <cell r="A371" t="str">
            <v>B0572</v>
          </cell>
          <cell r="B371" t="str">
            <v>B0572-B-SEED-AR-SACEIF-CASH</v>
          </cell>
          <cell r="C371" t="str">
            <v>Oilseeds</v>
          </cell>
          <cell r="D371" t="str">
            <v>SACEIF</v>
          </cell>
          <cell r="E371" t="str">
            <v>Argentina</v>
          </cell>
          <cell r="F371" t="str">
            <v>ARGENTIN</v>
          </cell>
          <cell r="G371" t="str">
            <v>BASIC</v>
          </cell>
          <cell r="H371" t="str">
            <v>ARGOIL</v>
          </cell>
        </row>
        <row r="372">
          <cell r="A372" t="str">
            <v>B0573</v>
          </cell>
          <cell r="B372" t="str">
            <v>B0573-B-SEED-AR-URUGRAIN-CASH</v>
          </cell>
          <cell r="C372" t="str">
            <v>Oilseeds</v>
          </cell>
          <cell r="D372" t="str">
            <v>URUGRAIN</v>
          </cell>
          <cell r="E372" t="str">
            <v>Argentina</v>
          </cell>
          <cell r="F372" t="str">
            <v>ARGENTIN</v>
          </cell>
          <cell r="G372" t="str">
            <v>BASIC</v>
          </cell>
          <cell r="H372" t="str">
            <v>ARGOIL</v>
          </cell>
        </row>
        <row r="373">
          <cell r="A373" t="str">
            <v>B0574</v>
          </cell>
          <cell r="B373" t="str">
            <v>B0574-B-SEED-AR-NETHBV-CASH</v>
          </cell>
          <cell r="C373" t="str">
            <v>Oilseeds</v>
          </cell>
          <cell r="D373" t="str">
            <v>NETHBV</v>
          </cell>
          <cell r="E373" t="str">
            <v>Argentina</v>
          </cell>
          <cell r="F373" t="str">
            <v>ARGENTIN</v>
          </cell>
          <cell r="G373" t="str">
            <v>BASIC</v>
          </cell>
          <cell r="H373" t="str">
            <v>ARGOIL</v>
          </cell>
        </row>
        <row r="374">
          <cell r="A374" t="str">
            <v>B0575</v>
          </cell>
          <cell r="B374" t="str">
            <v>B0575-B-ALLFIN-AR-SACEIF-HEDGE</v>
          </cell>
          <cell r="C374" t="str">
            <v>Finance</v>
          </cell>
          <cell r="D374" t="str">
            <v>SACEIF</v>
          </cell>
          <cell r="E374" t="str">
            <v>Argentina</v>
          </cell>
          <cell r="F374" t="str">
            <v>ARGENTIN</v>
          </cell>
          <cell r="G374" t="str">
            <v>BASIC</v>
          </cell>
          <cell r="H374" t="str">
            <v>ARGFIN</v>
          </cell>
        </row>
        <row r="375">
          <cell r="A375" t="str">
            <v>C0001</v>
          </cell>
          <cell r="B375" t="str">
            <v>C0001-COTTONGP-CGP-WFOE</v>
          </cell>
          <cell r="C375" t="str">
            <v>Allenberg</v>
          </cell>
          <cell r="D375" t="str">
            <v>WFOE</v>
          </cell>
          <cell r="E375" t="str">
            <v>Cotton Group</v>
          </cell>
          <cell r="F375" t="str">
            <v>COTTONGP</v>
          </cell>
        </row>
        <row r="376">
          <cell r="A376" t="str">
            <v>C0002</v>
          </cell>
          <cell r="B376" t="str">
            <v>C0002-COTTONGP-CGP-LDTLTD</v>
          </cell>
          <cell r="C376" t="str">
            <v>Allenberg</v>
          </cell>
          <cell r="D376" t="str">
            <v>LDTLTD</v>
          </cell>
          <cell r="E376" t="str">
            <v>Cotton Group</v>
          </cell>
          <cell r="F376" t="str">
            <v>COTTONGP</v>
          </cell>
        </row>
        <row r="377">
          <cell r="A377" t="str">
            <v>C0003</v>
          </cell>
          <cell r="B377" t="str">
            <v>C0003-COTTONGP-CGP-COINBRA</v>
          </cell>
          <cell r="C377" t="str">
            <v>Allenberg</v>
          </cell>
          <cell r="D377" t="str">
            <v>COINBRA</v>
          </cell>
          <cell r="E377" t="str">
            <v>Cotton Group</v>
          </cell>
          <cell r="F377" t="str">
            <v>COTTONGP</v>
          </cell>
        </row>
        <row r="378">
          <cell r="A378" t="str">
            <v>C0004</v>
          </cell>
          <cell r="B378" t="str">
            <v>C0004-COTTONGP-CGP-SACEIF</v>
          </cell>
          <cell r="C378" t="str">
            <v>Allenberg</v>
          </cell>
          <cell r="D378" t="str">
            <v>SACEIF</v>
          </cell>
          <cell r="E378" t="str">
            <v>Cotton Group</v>
          </cell>
          <cell r="F378" t="str">
            <v>COTTONGP</v>
          </cell>
        </row>
        <row r="379">
          <cell r="A379" t="str">
            <v>C0005</v>
          </cell>
          <cell r="B379" t="str">
            <v>C0005-COTTONGP-CGP-LDPARAG</v>
          </cell>
          <cell r="C379" t="str">
            <v>Cotton</v>
          </cell>
          <cell r="D379" t="str">
            <v>LDPARAG</v>
          </cell>
          <cell r="E379" t="str">
            <v>Cotton Group</v>
          </cell>
          <cell r="F379" t="str">
            <v>COTTONGP</v>
          </cell>
        </row>
        <row r="380">
          <cell r="A380" t="str">
            <v>X0001</v>
          </cell>
          <cell r="B380" t="str">
            <v>X0001-B-SOYAMEAL-WE-LDNEG-CASH</v>
          </cell>
          <cell r="C380" t="str">
            <v>Oilseeds</v>
          </cell>
          <cell r="D380" t="str">
            <v>LDNEG</v>
          </cell>
          <cell r="E380" t="str">
            <v>Western Europe</v>
          </cell>
          <cell r="F380" t="str">
            <v>EBS</v>
          </cell>
          <cell r="G380" t="str">
            <v>BASIC</v>
          </cell>
          <cell r="H380" t="str">
            <v>GLOOIL</v>
          </cell>
        </row>
        <row r="381">
          <cell r="A381" t="str">
            <v>X0002</v>
          </cell>
          <cell r="B381" t="str">
            <v>X0002-B-FDWHEAT-WE-LDNEG-CASH</v>
          </cell>
          <cell r="C381" t="str">
            <v>Grain</v>
          </cell>
          <cell r="D381" t="str">
            <v>LDNEG</v>
          </cell>
          <cell r="E381" t="str">
            <v>Western Europe</v>
          </cell>
          <cell r="F381" t="str">
            <v>EBS</v>
          </cell>
          <cell r="G381" t="str">
            <v>BASIC</v>
          </cell>
          <cell r="H381" t="str">
            <v>EBSGRAIN</v>
          </cell>
        </row>
        <row r="382">
          <cell r="A382" t="str">
            <v>X0003</v>
          </cell>
          <cell r="B382" t="str">
            <v>X0003-B-WHEAT-WE-LDNEG-CASH</v>
          </cell>
          <cell r="C382" t="str">
            <v>Grain</v>
          </cell>
          <cell r="D382" t="str">
            <v>LDNEG</v>
          </cell>
          <cell r="E382" t="str">
            <v>Western Europe</v>
          </cell>
          <cell r="F382" t="str">
            <v>EBS</v>
          </cell>
          <cell r="G382" t="str">
            <v>BASIC</v>
          </cell>
          <cell r="H382" t="str">
            <v>EBSGRAIN</v>
          </cell>
        </row>
        <row r="383">
          <cell r="A383" t="str">
            <v>X0004</v>
          </cell>
          <cell r="B383" t="str">
            <v>X0004-B-MINIMACR-WE-LDNEG-HEDGE</v>
          </cell>
          <cell r="C383" t="str">
            <v>Other</v>
          </cell>
          <cell r="D383" t="str">
            <v>LDNEG</v>
          </cell>
          <cell r="E383" t="str">
            <v>Western Europe</v>
          </cell>
          <cell r="F383" t="str">
            <v>EBS</v>
          </cell>
          <cell r="G383" t="str">
            <v>BASIC</v>
          </cell>
          <cell r="H383" t="str">
            <v>GLOOIL</v>
          </cell>
        </row>
      </sheetData>
      <sheetData sheetId="6" refreshError="1"/>
      <sheetData sheetId="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DEB"/>
      <sheetName val="MOVCRE"/>
    </sheetNames>
    <sheetDataSet>
      <sheetData sheetId="0">
        <row r="1">
          <cell r="A1" t="str">
            <v>CODIGO</v>
          </cell>
        </row>
      </sheetData>
      <sheetData sheetId="1" refreshError="1">
        <row r="1">
          <cell r="A1" t="str">
            <v>CODIGO</v>
          </cell>
          <cell r="C1" t="str">
            <v>LETRA</v>
          </cell>
          <cell r="D1" t="str">
            <v>NUMCOM</v>
          </cell>
          <cell r="E1" t="str">
            <v>FECHA</v>
          </cell>
          <cell r="F1" t="str">
            <v>IMPTOT</v>
          </cell>
          <cell r="G1" t="str">
            <v>IMPNET</v>
          </cell>
          <cell r="H1" t="str">
            <v>IMPIVA</v>
          </cell>
          <cell r="I1" t="str">
            <v>ALICUOTA</v>
          </cell>
          <cell r="J1" t="str">
            <v>BUSO</v>
          </cell>
          <cell r="K1" t="str">
            <v>IVARET</v>
          </cell>
          <cell r="L1" t="str">
            <v>POSI</v>
          </cell>
        </row>
        <row r="2">
          <cell r="A2" t="str">
            <v>4131</v>
          </cell>
          <cell r="B2" t="e">
            <v>#N/A</v>
          </cell>
          <cell r="C2" t="str">
            <v>A</v>
          </cell>
          <cell r="D2" t="str">
            <v>000100000005</v>
          </cell>
          <cell r="E2">
            <v>36314</v>
          </cell>
          <cell r="F2">
            <v>108</v>
          </cell>
          <cell r="G2">
            <v>89.26</v>
          </cell>
          <cell r="H2">
            <v>18.739999999999998</v>
          </cell>
          <cell r="I2">
            <v>0.21</v>
          </cell>
          <cell r="J2">
            <v>0</v>
          </cell>
          <cell r="K2">
            <v>0</v>
          </cell>
          <cell r="L2" t="str">
            <v>0799</v>
          </cell>
        </row>
        <row r="3">
          <cell r="A3" t="str">
            <v>113</v>
          </cell>
          <cell r="B3" t="str">
            <v>FEDERAL EXPRESS CORP.</v>
          </cell>
          <cell r="C3" t="str">
            <v>C</v>
          </cell>
          <cell r="D3" t="str">
            <v>000500003365</v>
          </cell>
          <cell r="E3">
            <v>36315</v>
          </cell>
          <cell r="F3">
            <v>64</v>
          </cell>
          <cell r="G3">
            <v>0</v>
          </cell>
          <cell r="H3">
            <v>0</v>
          </cell>
          <cell r="I3">
            <v>0.21</v>
          </cell>
          <cell r="J3">
            <v>0</v>
          </cell>
          <cell r="K3">
            <v>0</v>
          </cell>
          <cell r="L3" t="str">
            <v>0799</v>
          </cell>
        </row>
        <row r="4">
          <cell r="A4" t="str">
            <v>187</v>
          </cell>
          <cell r="B4" t="str">
            <v>VICENTE FORLANO (DIARIOS)</v>
          </cell>
          <cell r="C4" t="str">
            <v>C</v>
          </cell>
          <cell r="D4" t="str">
            <v>000000007815</v>
          </cell>
          <cell r="E4">
            <v>36311</v>
          </cell>
          <cell r="F4">
            <v>29.1</v>
          </cell>
          <cell r="G4">
            <v>0</v>
          </cell>
          <cell r="H4">
            <v>0</v>
          </cell>
          <cell r="I4">
            <v>0.21</v>
          </cell>
          <cell r="J4">
            <v>0</v>
          </cell>
          <cell r="K4">
            <v>0</v>
          </cell>
          <cell r="L4" t="str">
            <v>0799</v>
          </cell>
        </row>
        <row r="5">
          <cell r="A5" t="str">
            <v>8915</v>
          </cell>
          <cell r="B5" t="e">
            <v>#N/A</v>
          </cell>
          <cell r="C5" t="str">
            <v>A</v>
          </cell>
          <cell r="D5" t="str">
            <v>000100000390</v>
          </cell>
          <cell r="E5">
            <v>36321</v>
          </cell>
          <cell r="F5">
            <v>254.1</v>
          </cell>
          <cell r="G5">
            <v>210</v>
          </cell>
          <cell r="H5">
            <v>44.1</v>
          </cell>
          <cell r="I5">
            <v>0.21</v>
          </cell>
          <cell r="J5">
            <v>0</v>
          </cell>
          <cell r="K5">
            <v>0</v>
          </cell>
          <cell r="L5" t="str">
            <v>0799</v>
          </cell>
        </row>
        <row r="6">
          <cell r="A6" t="str">
            <v>800</v>
          </cell>
          <cell r="B6" t="str">
            <v>CAMARA ARG. CORRED. DE TIT VAL</v>
          </cell>
          <cell r="C6" t="str">
            <v>C</v>
          </cell>
          <cell r="D6" t="str">
            <v>000000000062</v>
          </cell>
          <cell r="E6">
            <v>36321</v>
          </cell>
          <cell r="F6">
            <v>100</v>
          </cell>
          <cell r="G6">
            <v>0</v>
          </cell>
          <cell r="H6">
            <v>0</v>
          </cell>
          <cell r="I6">
            <v>0.21</v>
          </cell>
          <cell r="J6">
            <v>0</v>
          </cell>
          <cell r="K6">
            <v>0</v>
          </cell>
          <cell r="L6" t="str">
            <v>0799</v>
          </cell>
        </row>
        <row r="7">
          <cell r="A7" t="str">
            <v>777</v>
          </cell>
          <cell r="B7" t="str">
            <v>GWU SRL</v>
          </cell>
          <cell r="C7" t="str">
            <v>A</v>
          </cell>
          <cell r="D7" t="str">
            <v>000100000314</v>
          </cell>
          <cell r="E7">
            <v>36326</v>
          </cell>
          <cell r="F7">
            <v>74.55</v>
          </cell>
          <cell r="G7">
            <v>61.61</v>
          </cell>
          <cell r="H7">
            <v>12.94</v>
          </cell>
          <cell r="I7">
            <v>0.21</v>
          </cell>
          <cell r="J7">
            <v>0</v>
          </cell>
          <cell r="K7">
            <v>0</v>
          </cell>
          <cell r="L7" t="str">
            <v>0699</v>
          </cell>
        </row>
        <row r="8">
          <cell r="A8" t="str">
            <v>201</v>
          </cell>
          <cell r="B8" t="str">
            <v>OFISHOP</v>
          </cell>
          <cell r="C8" t="str">
            <v>A</v>
          </cell>
          <cell r="D8" t="str">
            <v>000500033202</v>
          </cell>
          <cell r="E8">
            <v>36339</v>
          </cell>
          <cell r="F8">
            <v>2.2599999999999998</v>
          </cell>
          <cell r="G8">
            <v>1.87</v>
          </cell>
          <cell r="H8">
            <v>0.39</v>
          </cell>
          <cell r="I8">
            <v>0.21</v>
          </cell>
          <cell r="J8">
            <v>0</v>
          </cell>
          <cell r="K8">
            <v>0</v>
          </cell>
          <cell r="L8" t="str">
            <v>0799</v>
          </cell>
        </row>
        <row r="9">
          <cell r="A9" t="str">
            <v>105</v>
          </cell>
          <cell r="B9" t="str">
            <v>ROBERTO FERNANDEZ</v>
          </cell>
          <cell r="C9" t="str">
            <v>A</v>
          </cell>
          <cell r="D9" t="str">
            <v>000100000102</v>
          </cell>
          <cell r="E9">
            <v>36346</v>
          </cell>
          <cell r="F9">
            <v>968</v>
          </cell>
          <cell r="G9">
            <v>800</v>
          </cell>
          <cell r="H9">
            <v>168</v>
          </cell>
          <cell r="I9">
            <v>0.21</v>
          </cell>
          <cell r="J9">
            <v>0</v>
          </cell>
          <cell r="K9">
            <v>0</v>
          </cell>
          <cell r="L9" t="str">
            <v>0799</v>
          </cell>
        </row>
        <row r="10">
          <cell r="A10" t="str">
            <v>131</v>
          </cell>
          <cell r="B10" t="str">
            <v>REUTERS LTD</v>
          </cell>
          <cell r="C10" t="str">
            <v>A</v>
          </cell>
          <cell r="D10" t="str">
            <v>000100000565</v>
          </cell>
          <cell r="E10">
            <v>36281</v>
          </cell>
          <cell r="F10">
            <v>9706.4</v>
          </cell>
          <cell r="G10">
            <v>8021.82</v>
          </cell>
          <cell r="H10">
            <v>1684.58</v>
          </cell>
          <cell r="I10">
            <v>0.21</v>
          </cell>
          <cell r="J10">
            <v>0</v>
          </cell>
          <cell r="K10">
            <v>0</v>
          </cell>
          <cell r="L10" t="str">
            <v>0799</v>
          </cell>
        </row>
        <row r="11">
          <cell r="A11" t="str">
            <v>131</v>
          </cell>
          <cell r="B11" t="str">
            <v>REUTERS LTD</v>
          </cell>
          <cell r="C11" t="str">
            <v>A</v>
          </cell>
          <cell r="D11" t="str">
            <v>000100000865</v>
          </cell>
          <cell r="E11">
            <v>36312</v>
          </cell>
          <cell r="F11">
            <v>2126.96</v>
          </cell>
          <cell r="G11">
            <v>1757.82</v>
          </cell>
          <cell r="H11">
            <v>369.14</v>
          </cell>
          <cell r="I11">
            <v>0.21</v>
          </cell>
          <cell r="J11">
            <v>0</v>
          </cell>
          <cell r="K11">
            <v>0</v>
          </cell>
          <cell r="L11" t="str">
            <v>0799</v>
          </cell>
        </row>
        <row r="12">
          <cell r="A12" t="str">
            <v>101</v>
          </cell>
          <cell r="B12" t="str">
            <v>BREA SOLANS &amp; ASOCIADOS S.C.</v>
          </cell>
          <cell r="C12" t="str">
            <v>A</v>
          </cell>
          <cell r="D12" t="str">
            <v>000100001149</v>
          </cell>
          <cell r="E12">
            <v>36349</v>
          </cell>
          <cell r="F12">
            <v>2255.98</v>
          </cell>
          <cell r="G12">
            <v>1838</v>
          </cell>
          <cell r="H12">
            <v>385.98</v>
          </cell>
          <cell r="I12">
            <v>0.21</v>
          </cell>
          <cell r="J12">
            <v>0</v>
          </cell>
          <cell r="K12">
            <v>0</v>
          </cell>
          <cell r="L12" t="str">
            <v>0799</v>
          </cell>
        </row>
        <row r="13">
          <cell r="A13" t="str">
            <v>113</v>
          </cell>
          <cell r="B13" t="str">
            <v>FEDERAL EXPRESS CORP.</v>
          </cell>
          <cell r="C13" t="str">
            <v>A</v>
          </cell>
          <cell r="D13" t="str">
            <v>000500034346</v>
          </cell>
          <cell r="E13">
            <v>36349</v>
          </cell>
          <cell r="F13">
            <v>28</v>
          </cell>
          <cell r="G13">
            <v>0</v>
          </cell>
          <cell r="H13">
            <v>0</v>
          </cell>
          <cell r="I13">
            <v>0.21</v>
          </cell>
          <cell r="J13">
            <v>0</v>
          </cell>
          <cell r="K13">
            <v>0</v>
          </cell>
          <cell r="L13" t="str">
            <v>0799</v>
          </cell>
        </row>
        <row r="14">
          <cell r="A14" t="str">
            <v>201</v>
          </cell>
          <cell r="B14" t="str">
            <v>OFISHOP</v>
          </cell>
          <cell r="C14" t="str">
            <v>A</v>
          </cell>
          <cell r="D14" t="str">
            <v>000500033446</v>
          </cell>
          <cell r="E14">
            <v>36342</v>
          </cell>
          <cell r="F14">
            <v>49.6</v>
          </cell>
          <cell r="G14">
            <v>40.99</v>
          </cell>
          <cell r="H14">
            <v>8.61</v>
          </cell>
          <cell r="I14">
            <v>0.21</v>
          </cell>
          <cell r="J14">
            <v>0</v>
          </cell>
          <cell r="K14">
            <v>0</v>
          </cell>
          <cell r="L14" t="str">
            <v>0799</v>
          </cell>
        </row>
        <row r="15">
          <cell r="A15" t="str">
            <v>123</v>
          </cell>
          <cell r="B15" t="str">
            <v>ELECTRO STAR (GUSTAVO RAMOS)</v>
          </cell>
          <cell r="C15" t="str">
            <v>A</v>
          </cell>
          <cell r="D15" t="str">
            <v>000100007623</v>
          </cell>
          <cell r="E15">
            <v>36336</v>
          </cell>
          <cell r="F15">
            <v>6.53</v>
          </cell>
          <cell r="G15">
            <v>5.4</v>
          </cell>
          <cell r="H15">
            <v>1.1299999999999999</v>
          </cell>
          <cell r="I15">
            <v>0.21</v>
          </cell>
          <cell r="J15">
            <v>0</v>
          </cell>
          <cell r="K15">
            <v>0</v>
          </cell>
          <cell r="L15" t="str">
            <v>0799</v>
          </cell>
        </row>
        <row r="16">
          <cell r="A16" t="str">
            <v>3003</v>
          </cell>
          <cell r="B16" t="e">
            <v>#N/A</v>
          </cell>
          <cell r="C16" t="str">
            <v>C</v>
          </cell>
          <cell r="D16" t="str">
            <v>000200000826</v>
          </cell>
          <cell r="E16">
            <v>36348</v>
          </cell>
          <cell r="F16">
            <v>20</v>
          </cell>
          <cell r="G16">
            <v>0</v>
          </cell>
          <cell r="H16">
            <v>0</v>
          </cell>
          <cell r="I16">
            <v>0.21</v>
          </cell>
          <cell r="J16">
            <v>0</v>
          </cell>
          <cell r="K16">
            <v>0</v>
          </cell>
          <cell r="L16" t="str">
            <v>0799</v>
          </cell>
        </row>
        <row r="17">
          <cell r="A17" t="str">
            <v>6528</v>
          </cell>
          <cell r="B17" t="e">
            <v>#N/A</v>
          </cell>
          <cell r="C17" t="str">
            <v>A</v>
          </cell>
          <cell r="D17" t="str">
            <v>001100000071</v>
          </cell>
          <cell r="E17">
            <v>36326</v>
          </cell>
          <cell r="F17">
            <v>19.5</v>
          </cell>
          <cell r="G17">
            <v>16.12</v>
          </cell>
          <cell r="H17">
            <v>3.38</v>
          </cell>
          <cell r="I17">
            <v>0.21</v>
          </cell>
          <cell r="J17">
            <v>0</v>
          </cell>
          <cell r="K17">
            <v>0</v>
          </cell>
          <cell r="L17" t="str">
            <v>0799</v>
          </cell>
        </row>
        <row r="18">
          <cell r="A18" t="str">
            <v>117</v>
          </cell>
          <cell r="B18" t="str">
            <v>SPARKLING S.A.</v>
          </cell>
          <cell r="C18" t="str">
            <v>A</v>
          </cell>
          <cell r="D18" t="str">
            <v>000100527580</v>
          </cell>
          <cell r="E18">
            <v>36341</v>
          </cell>
          <cell r="F18">
            <v>70.790000000000006</v>
          </cell>
          <cell r="G18">
            <v>58.5</v>
          </cell>
          <cell r="H18">
            <v>12.29</v>
          </cell>
          <cell r="I18">
            <v>0.21</v>
          </cell>
          <cell r="J18">
            <v>0</v>
          </cell>
          <cell r="K18">
            <v>0</v>
          </cell>
          <cell r="L18" t="str">
            <v>0799</v>
          </cell>
        </row>
        <row r="19">
          <cell r="A19" t="str">
            <v>117</v>
          </cell>
          <cell r="B19" t="str">
            <v>SPARKLING S.A.</v>
          </cell>
          <cell r="C19" t="str">
            <v>A</v>
          </cell>
          <cell r="D19" t="str">
            <v>000100518815</v>
          </cell>
          <cell r="E19">
            <v>36311</v>
          </cell>
          <cell r="F19">
            <v>104.42</v>
          </cell>
          <cell r="G19">
            <v>86.3</v>
          </cell>
          <cell r="H19">
            <v>18.12</v>
          </cell>
          <cell r="I19">
            <v>0.21</v>
          </cell>
          <cell r="J19">
            <v>0</v>
          </cell>
          <cell r="K19">
            <v>0</v>
          </cell>
          <cell r="L19" t="str">
            <v>0799</v>
          </cell>
        </row>
        <row r="20">
          <cell r="A20" t="str">
            <v>201</v>
          </cell>
          <cell r="B20" t="str">
            <v>OFISHOP</v>
          </cell>
          <cell r="C20" t="str">
            <v>A</v>
          </cell>
          <cell r="D20" t="str">
            <v>000500033708</v>
          </cell>
          <cell r="E20">
            <v>36349</v>
          </cell>
          <cell r="F20">
            <v>4.2</v>
          </cell>
          <cell r="G20">
            <v>3.47</v>
          </cell>
          <cell r="H20">
            <v>0.73</v>
          </cell>
          <cell r="I20">
            <v>0.21</v>
          </cell>
          <cell r="J20">
            <v>0</v>
          </cell>
          <cell r="K20">
            <v>0</v>
          </cell>
          <cell r="L20" t="str">
            <v>0799</v>
          </cell>
        </row>
        <row r="21">
          <cell r="A21" t="str">
            <v>184</v>
          </cell>
          <cell r="B21" t="str">
            <v>LOS INMORTALES</v>
          </cell>
          <cell r="C21" t="str">
            <v>A</v>
          </cell>
          <cell r="D21" t="str">
            <v>000100000516</v>
          </cell>
          <cell r="E21">
            <v>36349</v>
          </cell>
          <cell r="F21">
            <v>110</v>
          </cell>
          <cell r="G21">
            <v>0</v>
          </cell>
          <cell r="H21">
            <v>0</v>
          </cell>
          <cell r="I21">
            <v>0.21</v>
          </cell>
          <cell r="J21">
            <v>0</v>
          </cell>
          <cell r="K21">
            <v>0</v>
          </cell>
          <cell r="L21" t="str">
            <v>0799</v>
          </cell>
        </row>
        <row r="22">
          <cell r="A22" t="str">
            <v>160</v>
          </cell>
          <cell r="B22" t="str">
            <v>RUBRICOM S.A.</v>
          </cell>
          <cell r="C22" t="str">
            <v>A</v>
          </cell>
          <cell r="D22" t="str">
            <v>000100004251</v>
          </cell>
          <cell r="E22">
            <v>36322</v>
          </cell>
          <cell r="F22">
            <v>15.73</v>
          </cell>
          <cell r="G22">
            <v>13</v>
          </cell>
          <cell r="H22">
            <v>2.73</v>
          </cell>
          <cell r="I22">
            <v>0.21</v>
          </cell>
          <cell r="J22">
            <v>0</v>
          </cell>
          <cell r="K22">
            <v>0</v>
          </cell>
          <cell r="L22" t="str">
            <v>0799</v>
          </cell>
        </row>
        <row r="23">
          <cell r="A23" t="str">
            <v>800</v>
          </cell>
          <cell r="B23" t="str">
            <v>CAMARA ARG. CORRED. DE TIT VAL</v>
          </cell>
          <cell r="C23" t="str">
            <v>C</v>
          </cell>
          <cell r="D23" t="str">
            <v>000000000066</v>
          </cell>
          <cell r="E23">
            <v>36357</v>
          </cell>
          <cell r="F23">
            <v>100</v>
          </cell>
          <cell r="G23">
            <v>0</v>
          </cell>
          <cell r="H23">
            <v>0</v>
          </cell>
          <cell r="I23">
            <v>0.21</v>
          </cell>
          <cell r="J23">
            <v>0</v>
          </cell>
          <cell r="K23">
            <v>0</v>
          </cell>
          <cell r="L23" t="str">
            <v>0799</v>
          </cell>
        </row>
        <row r="24">
          <cell r="A24" t="str">
            <v>187</v>
          </cell>
          <cell r="B24" t="str">
            <v>VICENTE FORLANO (DIARIOS)</v>
          </cell>
          <cell r="C24" t="str">
            <v>C</v>
          </cell>
          <cell r="D24" t="str">
            <v>000000007874</v>
          </cell>
          <cell r="E24">
            <v>36341</v>
          </cell>
          <cell r="F24">
            <v>31.4</v>
          </cell>
          <cell r="G24">
            <v>0</v>
          </cell>
          <cell r="H24">
            <v>0</v>
          </cell>
          <cell r="I24">
            <v>0.21</v>
          </cell>
          <cell r="J24">
            <v>0</v>
          </cell>
          <cell r="K24">
            <v>0</v>
          </cell>
          <cell r="L24" t="str">
            <v>0799</v>
          </cell>
        </row>
        <row r="25">
          <cell r="F25">
            <v>16249.52</v>
          </cell>
          <cell r="G25">
            <v>13004.159999999998</v>
          </cell>
          <cell r="H25">
            <v>2730.86</v>
          </cell>
          <cell r="J25">
            <v>0</v>
          </cell>
          <cell r="K25">
            <v>0</v>
          </cell>
        </row>
        <row r="27">
          <cell r="A27" t="str">
            <v>118</v>
          </cell>
          <cell r="B27" t="str">
            <v>EDESUR S.A.</v>
          </cell>
          <cell r="C27" t="str">
            <v>A</v>
          </cell>
          <cell r="D27" t="str">
            <v>990302106118</v>
          </cell>
          <cell r="E27">
            <v>36346</v>
          </cell>
          <cell r="F27">
            <v>190.31</v>
          </cell>
          <cell r="G27">
            <v>142.04</v>
          </cell>
          <cell r="H27">
            <v>38.35</v>
          </cell>
          <cell r="I27">
            <v>0.27</v>
          </cell>
          <cell r="J27">
            <v>0</v>
          </cell>
          <cell r="K27">
            <v>0</v>
          </cell>
          <cell r="L27" t="str">
            <v>0799</v>
          </cell>
        </row>
        <row r="28">
          <cell r="A28" t="str">
            <v>110</v>
          </cell>
          <cell r="B28" t="str">
            <v>TELEFONICA DE ARGENTINA S.A.</v>
          </cell>
          <cell r="C28" t="str">
            <v>A</v>
          </cell>
          <cell r="D28" t="str">
            <v>300905831999</v>
          </cell>
          <cell r="E28">
            <v>36326</v>
          </cell>
          <cell r="F28">
            <v>8.59</v>
          </cell>
          <cell r="G28">
            <v>6.76</v>
          </cell>
          <cell r="H28">
            <v>1.83</v>
          </cell>
          <cell r="I28">
            <v>0.27</v>
          </cell>
          <cell r="J28">
            <v>0</v>
          </cell>
          <cell r="K28">
            <v>0</v>
          </cell>
          <cell r="L28" t="str">
            <v>0799</v>
          </cell>
        </row>
        <row r="29">
          <cell r="A29" t="str">
            <v>110</v>
          </cell>
          <cell r="B29" t="str">
            <v>TELEFONICA DE ARGENTINA S.A.</v>
          </cell>
          <cell r="C29" t="str">
            <v>A</v>
          </cell>
          <cell r="D29" t="str">
            <v>300905831999</v>
          </cell>
          <cell r="E29">
            <v>36326</v>
          </cell>
          <cell r="F29">
            <v>8.59</v>
          </cell>
          <cell r="G29">
            <v>6.76</v>
          </cell>
          <cell r="H29">
            <v>1.83</v>
          </cell>
          <cell r="I29">
            <v>0.27</v>
          </cell>
          <cell r="J29">
            <v>0</v>
          </cell>
          <cell r="K29">
            <v>0</v>
          </cell>
          <cell r="L29" t="str">
            <v>0799</v>
          </cell>
        </row>
        <row r="30">
          <cell r="A30" t="str">
            <v>172</v>
          </cell>
          <cell r="B30" t="str">
            <v>CAMARO CARRO'S</v>
          </cell>
          <cell r="C30" t="str">
            <v>C</v>
          </cell>
          <cell r="D30" t="str">
            <v>000000010907</v>
          </cell>
          <cell r="E30">
            <v>36314</v>
          </cell>
          <cell r="F30">
            <v>77.8</v>
          </cell>
          <cell r="G30">
            <v>0</v>
          </cell>
          <cell r="H30">
            <v>0</v>
          </cell>
          <cell r="I30">
            <v>0.27</v>
          </cell>
          <cell r="J30">
            <v>0</v>
          </cell>
          <cell r="K30">
            <v>0</v>
          </cell>
          <cell r="L30" t="str">
            <v>0799</v>
          </cell>
        </row>
        <row r="31">
          <cell r="A31" t="str">
            <v>110</v>
          </cell>
          <cell r="B31" t="str">
            <v>TELEFONICA DE ARGENTINA S.A.</v>
          </cell>
          <cell r="C31" t="str">
            <v>A</v>
          </cell>
          <cell r="D31" t="str">
            <v>641990250081</v>
          </cell>
          <cell r="E31">
            <v>36353</v>
          </cell>
          <cell r="F31">
            <v>8977.42</v>
          </cell>
          <cell r="G31">
            <v>6801.08</v>
          </cell>
          <cell r="H31">
            <v>1836.29</v>
          </cell>
          <cell r="I31">
            <v>0.27</v>
          </cell>
          <cell r="J31">
            <v>0</v>
          </cell>
          <cell r="K31">
            <v>340.05</v>
          </cell>
          <cell r="L31" t="str">
            <v>0799</v>
          </cell>
        </row>
        <row r="32">
          <cell r="A32" t="str">
            <v>803</v>
          </cell>
          <cell r="B32" t="str">
            <v>CMR</v>
          </cell>
          <cell r="C32" t="str">
            <v>A</v>
          </cell>
          <cell r="D32" t="str">
            <v>000106852814</v>
          </cell>
          <cell r="E32">
            <v>36332</v>
          </cell>
          <cell r="F32">
            <v>148.84</v>
          </cell>
          <cell r="G32">
            <v>117.2</v>
          </cell>
          <cell r="H32">
            <v>31.64</v>
          </cell>
          <cell r="I32">
            <v>0.27</v>
          </cell>
          <cell r="J32">
            <v>0</v>
          </cell>
          <cell r="K32">
            <v>0</v>
          </cell>
          <cell r="L32" t="str">
            <v>0799</v>
          </cell>
        </row>
        <row r="33">
          <cell r="A33" t="str">
            <v>208</v>
          </cell>
          <cell r="B33" t="str">
            <v>IMPSAT</v>
          </cell>
          <cell r="C33" t="str">
            <v>A</v>
          </cell>
          <cell r="D33" t="str">
            <v>005000004290</v>
          </cell>
          <cell r="E33">
            <v>36178</v>
          </cell>
          <cell r="F33">
            <v>45.01</v>
          </cell>
          <cell r="G33">
            <v>0</v>
          </cell>
          <cell r="H33">
            <v>0</v>
          </cell>
          <cell r="I33">
            <v>0.27</v>
          </cell>
          <cell r="J33">
            <v>0</v>
          </cell>
          <cell r="K33">
            <v>0</v>
          </cell>
          <cell r="L33" t="str">
            <v>0799</v>
          </cell>
        </row>
        <row r="34">
          <cell r="A34" t="str">
            <v>208</v>
          </cell>
          <cell r="B34" t="str">
            <v>IMPSAT</v>
          </cell>
          <cell r="C34" t="str">
            <v>A</v>
          </cell>
          <cell r="D34" t="str">
            <v>005000050991</v>
          </cell>
          <cell r="E34">
            <v>36248</v>
          </cell>
          <cell r="F34">
            <v>45.01</v>
          </cell>
          <cell r="G34">
            <v>0</v>
          </cell>
          <cell r="H34">
            <v>0</v>
          </cell>
          <cell r="I34">
            <v>0.27</v>
          </cell>
          <cell r="J34">
            <v>0</v>
          </cell>
          <cell r="K34">
            <v>0</v>
          </cell>
          <cell r="L34" t="str">
            <v>0799</v>
          </cell>
        </row>
        <row r="35">
          <cell r="A35" t="str">
            <v>805</v>
          </cell>
          <cell r="B35" t="str">
            <v>QUISPE SA</v>
          </cell>
          <cell r="C35" t="str">
            <v>A</v>
          </cell>
          <cell r="D35" t="str">
            <v>000100000156</v>
          </cell>
          <cell r="E35">
            <v>36313</v>
          </cell>
          <cell r="F35">
            <v>1186.3499999999999</v>
          </cell>
          <cell r="G35">
            <v>0</v>
          </cell>
          <cell r="H35">
            <v>0</v>
          </cell>
          <cell r="I35">
            <v>0.27</v>
          </cell>
          <cell r="J35">
            <v>0</v>
          </cell>
          <cell r="K35">
            <v>0</v>
          </cell>
          <cell r="L35" t="str">
            <v>0799</v>
          </cell>
        </row>
        <row r="36">
          <cell r="A36" t="str">
            <v>113</v>
          </cell>
          <cell r="B36" t="str">
            <v>FEDERAL EXPRESS CORP.</v>
          </cell>
          <cell r="C36" t="str">
            <v>C</v>
          </cell>
          <cell r="D36" t="str">
            <v>000500034335</v>
          </cell>
          <cell r="E36">
            <v>36349</v>
          </cell>
          <cell r="F36">
            <v>64</v>
          </cell>
          <cell r="G36">
            <v>0</v>
          </cell>
          <cell r="H36">
            <v>0</v>
          </cell>
          <cell r="I36">
            <v>0.27</v>
          </cell>
          <cell r="J36">
            <v>0</v>
          </cell>
          <cell r="K36">
            <v>0</v>
          </cell>
          <cell r="L36" t="str">
            <v>0799</v>
          </cell>
        </row>
        <row r="37">
          <cell r="A37" t="str">
            <v>110</v>
          </cell>
          <cell r="B37" t="str">
            <v>TELEFONICA DE ARGENTINA S.A.</v>
          </cell>
          <cell r="C37" t="str">
            <v>A</v>
          </cell>
          <cell r="D37" t="str">
            <v>518740824199</v>
          </cell>
          <cell r="E37">
            <v>36360</v>
          </cell>
          <cell r="F37">
            <v>1285.0999999999999</v>
          </cell>
          <cell r="G37">
            <v>1012.03</v>
          </cell>
          <cell r="H37">
            <v>273.25</v>
          </cell>
          <cell r="I37">
            <v>0.27</v>
          </cell>
          <cell r="J37">
            <v>0</v>
          </cell>
          <cell r="K37">
            <v>0</v>
          </cell>
          <cell r="L37" t="str">
            <v>0799</v>
          </cell>
        </row>
        <row r="38">
          <cell r="A38" t="str">
            <v>110</v>
          </cell>
          <cell r="B38" t="str">
            <v>TELEFONICA DE ARGENTINA S.A.</v>
          </cell>
          <cell r="C38" t="str">
            <v>A</v>
          </cell>
          <cell r="D38" t="str">
            <v>518740823199</v>
          </cell>
          <cell r="E38">
            <v>36360</v>
          </cell>
          <cell r="F38">
            <v>4576.1099999999997</v>
          </cell>
          <cell r="G38">
            <v>3613.43</v>
          </cell>
          <cell r="H38">
            <v>972.93</v>
          </cell>
          <cell r="I38">
            <v>0.27</v>
          </cell>
          <cell r="J38">
            <v>0</v>
          </cell>
          <cell r="K38">
            <v>0</v>
          </cell>
          <cell r="L38" t="str">
            <v>0799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Uso Trim."/>
    </sheetNames>
    <sheetDataSet>
      <sheetData sheetId="0" refreshError="1">
        <row r="5">
          <cell r="Z5">
            <v>1.0295000000000001</v>
          </cell>
        </row>
        <row r="6">
          <cell r="Z6">
            <v>1.0330999999999999</v>
          </cell>
        </row>
        <row r="8">
          <cell r="Z8">
            <v>1.0044</v>
          </cell>
        </row>
        <row r="9">
          <cell r="Z9">
            <v>1.0014000000000001</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 ON MTD"/>
      <sheetName val="ADJUSTMENTS ON YTD"/>
      <sheetName val="Interface Hub"/>
      <sheetName val="Summary Platform Results"/>
      <sheetName val="Summary Region Results"/>
      <sheetName val="Platform &amp; Region DLY"/>
      <sheetName val="Platform &amp; Region MTD"/>
      <sheetName val="Platform &amp; Region YTD"/>
      <sheetName val="Notes"/>
      <sheetName val="EVP UPLOAD"/>
      <sheetName val="Est MTD-2"/>
      <sheetName val="Est MTD-1"/>
      <sheetName val="YTD ACTUALS"/>
      <sheetName val="Sheet1"/>
      <sheetName val="DATA"/>
      <sheetName val="UPLOAD"/>
      <sheetName val="Feuil1"/>
      <sheetName val="Risk Summary"/>
      <sheetName val="Financials by profit centre"/>
      <sheetName val="RunSQL"/>
    </sheetNames>
    <sheetDataSet>
      <sheetData sheetId="0" refreshError="1"/>
      <sheetData sheetId="1" refreshError="1"/>
      <sheetData sheetId="2" refreshError="1">
        <row r="5">
          <cell r="U5" t="str">
            <v>JAN</v>
          </cell>
          <cell r="V5" t="str">
            <v>January</v>
          </cell>
        </row>
        <row r="6">
          <cell r="U6" t="str">
            <v>FEB</v>
          </cell>
          <cell r="V6" t="str">
            <v>February</v>
          </cell>
        </row>
        <row r="7">
          <cell r="C7">
            <v>39141</v>
          </cell>
          <cell r="U7" t="str">
            <v>MAR</v>
          </cell>
          <cell r="V7" t="str">
            <v>March</v>
          </cell>
        </row>
        <row r="8">
          <cell r="U8" t="str">
            <v>APR</v>
          </cell>
          <cell r="V8" t="str">
            <v>April</v>
          </cell>
        </row>
        <row r="9">
          <cell r="U9" t="str">
            <v>MAY</v>
          </cell>
          <cell r="V9" t="str">
            <v>May</v>
          </cell>
        </row>
        <row r="10">
          <cell r="U10" t="str">
            <v>JUN</v>
          </cell>
          <cell r="V10" t="str">
            <v>June</v>
          </cell>
        </row>
        <row r="11">
          <cell r="U11" t="str">
            <v>JUL</v>
          </cell>
          <cell r="V11" t="str">
            <v>July</v>
          </cell>
        </row>
        <row r="12">
          <cell r="U12" t="str">
            <v>AUG</v>
          </cell>
          <cell r="V12" t="str">
            <v>August</v>
          </cell>
        </row>
        <row r="13">
          <cell r="U13" t="str">
            <v>SEP</v>
          </cell>
          <cell r="V13" t="str">
            <v>September</v>
          </cell>
        </row>
        <row r="14">
          <cell r="U14" t="str">
            <v>OCT</v>
          </cell>
          <cell r="V14" t="str">
            <v>October</v>
          </cell>
        </row>
        <row r="15">
          <cell r="U15" t="str">
            <v>NOV</v>
          </cell>
          <cell r="V15" t="str">
            <v>November</v>
          </cell>
        </row>
        <row r="16">
          <cell r="U16" t="str">
            <v>DEC</v>
          </cell>
          <cell r="V16" t="str">
            <v>December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BY RISKBOX"/>
      <sheetName val="RESULTS ACTIVITY, REGION"/>
      <sheetName val="DATA"/>
      <sheetName val="SBOX-PLID-RISKBOX_MAP"/>
      <sheetName val="SQL1"/>
      <sheetName val="SQL"/>
      <sheetName val="EMAIL TEXT"/>
    </sheetNames>
    <sheetDataSet>
      <sheetData sheetId="0" refreshError="1"/>
      <sheetData sheetId="1" refreshError="1"/>
      <sheetData sheetId="2" refreshError="1">
        <row r="2">
          <cell r="U2" t="str">
            <v>SUGAR</v>
          </cell>
        </row>
      </sheetData>
      <sheetData sheetId="3" refreshError="1"/>
      <sheetData sheetId="4" refreshError="1"/>
      <sheetData sheetId="5" refreshError="1"/>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2">
          <cell r="A2" t="str">
            <v>Temporal</v>
          </cell>
        </row>
        <row r="3">
          <cell r="A3" t="str">
            <v>Permanente</v>
          </cell>
        </row>
      </sheetData>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eva reseña Jun-05 Def"/>
      <sheetName val="IRSA Jun-05"/>
      <sheetName val="IBSA Jun-05"/>
      <sheetName val="Baldo Jun-05"/>
      <sheetName val="nueva reseña Jun-05"/>
      <sheetName val="nueva reseña"/>
      <sheetName val="RESUMEN "/>
      <sheetName val="IRSA dic-04"/>
      <sheetName val="IBSA dic-04"/>
      <sheetName val="BALDO dic-0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 val="Sheet1"/>
      <sheetName val="RRHH"/>
      <sheetName val="CAL"/>
      <sheetName val="LOGISTICA"/>
      <sheetName val="mantto"/>
      <sheetName val="INGENIERIA"/>
      <sheetName val="DIR INDUST."/>
      <sheetName val="MKT"/>
      <sheetName val="Admon"/>
      <sheetName val="COMPRAS"/>
      <sheetName val="MANTENIMIENTO"/>
      <sheetName val="0.3 Check list"/>
    </sheetNames>
    <sheetDataSet>
      <sheetData sheetId="0">
        <row r="4">
          <cell r="H4">
            <v>10.3</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sheetName val="Resumen"/>
      <sheetName val="TORRE RIO"/>
      <sheetName val="TORRE PARQUE"/>
      <sheetName val="GASTOS COMUNES TORRES"/>
      <sheetName val="SHOWROOM"/>
      <sheetName val="Resumen ind"/>
      <sheetName val="GRAFOS INDIRECTOS"/>
      <sheetName val="Resumen grafos"/>
      <sheetName val="GRAFOS"/>
      <sheetName val="ORDENES RUMMA"/>
      <sheetName val="ORDENES RIO"/>
      <sheetName val="ORDENES LIBERTADOR"/>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uperior"/>
      <sheetName val="Honorarios"/>
      <sheetName val="Donaciones"/>
      <sheetName val="#REF"/>
    </sheetNames>
    <sheetDataSet>
      <sheetData sheetId="0"/>
      <sheetData sheetId="1"/>
      <sheetData sheetId="2" refreshError="1"/>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de pruebas"/>
      <sheetName val="IR - Cálculo comparativo"/>
      <sheetName val="IR - Cálculos Auxiliares"/>
      <sheetName val="Balab 31.12.09 s-DT (detallado)"/>
      <sheetName val="IR Deloitte"/>
      <sheetName val="Balance 2009 s-DT"/>
      <sheetName val="Cuadro Rev. 2009"/>
      <sheetName val="Cuadro Rev. 2008"/>
      <sheetName val="Balance 2008"/>
      <sheetName val="Resumen s-DT"/>
      <sheetName val="Balce 31.12.09 s-DT"/>
      <sheetName val="Honorarios s-DT"/>
      <sheetName val="Rem. Pers. Superior s-DT"/>
      <sheetName val="Alquileres s-DT"/>
      <sheetName val="Mayores s-DT"/>
      <sheetName val="Balance"/>
      <sheetName val="Dividendos 2008 PPC"/>
      <sheetName val="0.5 Conciliación-IVA CF"/>
    </sheetNames>
    <sheetDataSet>
      <sheetData sheetId="0" refreshError="1"/>
      <sheetData sheetId="1" refreshError="1"/>
      <sheetData sheetId="2">
        <row r="87">
          <cell r="J87">
            <v>6325521954</v>
          </cell>
        </row>
      </sheetData>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IR"/>
      <sheetName val="CALCULO IR - 1"/>
      <sheetName val="CALCULO IR - 2"/>
      <sheetName val="Detalle de Ingresos"/>
      <sheetName val="Detalle de Egresos"/>
      <sheetName val="BG"/>
      <sheetName val="Tickmarks"/>
    </sheetNames>
    <sheetDataSet>
      <sheetData sheetId="0">
        <row r="20">
          <cell r="D20">
            <v>571485.09999996424</v>
          </cell>
        </row>
      </sheetData>
      <sheetData sheetId="1" refreshError="1"/>
      <sheetData sheetId="2">
        <row r="36">
          <cell r="E36">
            <v>381036521</v>
          </cell>
        </row>
      </sheetData>
      <sheetData sheetId="3" refreshError="1"/>
      <sheetData sheetId="4" refreshError="1"/>
      <sheetData sheetId="5" refreshError="1"/>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Cálculo IRACIS e IMAGRO "/>
      <sheetName val="Limites RPS"/>
      <sheetName val="Limites Honorarios"/>
      <sheetName val="Determ. Pédidas compensables"/>
      <sheetName val="Determ. Imp. Diferido"/>
      <sheetName val="Balance al 31.12.09"/>
      <sheetName val="Balance al 30.09.2009"/>
      <sheetName val="Determ. Pérdida Compensable"/>
      <sheetName val="Plan de cuentas"/>
      <sheetName val="ACCIONISTAS"/>
      <sheetName val="Costo_adq_animales"/>
      <sheetName val="PPC STOCK CEREALES"/>
      <sheetName val="PPC Balance a Dic 2011"/>
      <sheetName val="PPC Valuacion"/>
      <sheetName val="Tickmarks"/>
      <sheetName val="EE.RR. Consolid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asistencias año 2000"/>
      <sheetName val="Balance"/>
      <sheetName val="Estado de Resultados"/>
      <sheetName val="#REF"/>
      <sheetName val="Sueldos y Jornales"/>
      <sheetName val="Control_de_asistencias_año_2000"/>
      <sheetName val="Estado_de_Resultados"/>
      <sheetName val="Sueldos_y_Jornales"/>
    </sheetNames>
    <sheetDataSet>
      <sheetData sheetId="0" refreshError="1"/>
      <sheetData sheetId="1" refreshError="1"/>
      <sheetData sheetId="2" refreshError="1"/>
      <sheetData sheetId="3" refreshError="1"/>
      <sheetData sheetId="4" refreshError="1"/>
      <sheetData sheetId="5"/>
      <sheetData sheetId="6"/>
      <sheetData sheetId="7"/>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y Pricing"/>
      <sheetName val="MGW"/>
      <sheetName val="Sheet3"/>
      <sheetName val="Price Summary per Country"/>
      <sheetName val="Sheet2"/>
      <sheetName val="GCS per country"/>
      <sheetName val="MSS per country"/>
      <sheetName val="MSSi per country"/>
      <sheetName val="MGW per Columbia"/>
      <sheetName val="MGW per Ecuador"/>
      <sheetName val="MGW per Argentina"/>
      <sheetName val="MGW per Brazil"/>
      <sheetName val="Unitary Prices Application SW"/>
      <sheetName val="Application SW per country"/>
      <sheetName val="MGW 200K Col"/>
      <sheetName val="MGW 250K Col"/>
      <sheetName val="MGW 250K Col (2)"/>
      <sheetName val="Sheet1"/>
      <sheetName val="MGW 400K Col"/>
      <sheetName val="MGW 600K Col"/>
      <sheetName val="MGW 200K Ecu"/>
      <sheetName val="MGW 360k Ecu"/>
      <sheetName val="MGW 400K Ecu"/>
      <sheetName val="MGW 540K Ecu"/>
      <sheetName val="MGW 600k Ecu"/>
      <sheetName val="MGW 180k CTI"/>
      <sheetName val="MGW 240k CTI"/>
      <sheetName val="MGW 480k CTI"/>
      <sheetName val="MGW 180k CTI BA"/>
      <sheetName val="MGW 240k CTI BA"/>
      <sheetName val="MGW 480k CTI BA"/>
      <sheetName val="MGW 600k CTI BA"/>
      <sheetName val="MGW 600k CTI Transit"/>
      <sheetName val="MGW Medium Claro"/>
      <sheetName val="MGW Small Claro"/>
      <sheetName val="MGW Big Claro"/>
      <sheetName val="MSS_400K"/>
      <sheetName val="MSS_600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25">
          <cell r="E25">
            <v>1.3</v>
          </cell>
        </row>
      </sheetData>
      <sheetData sheetId="37"/>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ildado"/>
      <sheetName val="Cálculo IR"/>
      <sheetName val="Personal Superior"/>
      <sheetName val="Límite honorarios"/>
      <sheetName val="Previsiones"/>
      <sheetName val="GND"/>
      <sheetName val="Donaciones"/>
      <sheetName val="XREF"/>
      <sheetName val="Tickmarks"/>
    </sheetNames>
    <sheetDataSet>
      <sheetData sheetId="0" refreshError="1"/>
      <sheetData sheetId="1"/>
      <sheetData sheetId="2" refreshError="1"/>
      <sheetData sheetId="3"/>
      <sheetData sheetId="4" refreshError="1"/>
      <sheetData sheetId="5"/>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sheetName val="Adaptación p-20F"/>
      <sheetName val="controles"/>
      <sheetName val="Datos del Balance"/>
      <sheetName val="eliminaciones vpp"/>
      <sheetName val="EBITDA"/>
      <sheetName val="EBITDA(Vtas establecim.eoaf)"/>
      <sheetName val="Bce Patrim"/>
      <sheetName val="Bce Resumido AIF"/>
      <sheetName val="Edo Rdos"/>
      <sheetName val="Edo Rdos (cactus)"/>
      <sheetName val="EOAF"/>
      <sheetName val="elim interco"/>
      <sheetName val="RDOS elim interco"/>
      <sheetName val="nota numérica cactus"/>
      <sheetName val="nota numérica"/>
      <sheetName val="rt12 activos"/>
      <sheetName val="rt12 pasivos"/>
      <sheetName val="rtdo por acción"/>
      <sheetName val="info por segmento"/>
      <sheetName val="ANEXO A"/>
      <sheetName val="ANEXO B"/>
      <sheetName val="ANEXO C"/>
      <sheetName val="ANEXO C  cactus"/>
      <sheetName val="ANEXO E"/>
      <sheetName val="ANEXO F"/>
      <sheetName val="Anexo F cactus"/>
      <sheetName val="ANEXO G"/>
      <sheetName val="ANEXO G (cactus)"/>
      <sheetName val="ANEXO H"/>
      <sheetName val="Anexo H (Cactus)"/>
      <sheetName val="Anexo H (VIEJO)"/>
      <sheetName val="Reseña cuadros"/>
      <sheetName val="INDICES"/>
    </sheetNames>
    <sheetDataSet>
      <sheetData sheetId="0" refreshError="1"/>
      <sheetData sheetId="1" refreshError="1"/>
      <sheetData sheetId="2" refreshError="1"/>
      <sheetData sheetId="3" refreshError="1">
        <row r="9">
          <cell r="B9">
            <v>38077</v>
          </cell>
        </row>
        <row r="10">
          <cell r="B10">
            <v>38168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ARMADO"/>
    </sheetNames>
    <sheetDataSet>
      <sheetData sheetId="0">
        <row r="1">
          <cell r="A1" t="str">
            <v>Sumas saldos 30/09/2007</v>
          </cell>
          <cell r="C1" t="str">
            <v>y_sad_11000026</v>
          </cell>
          <cell r="I1" t="str">
            <v>INCOME HYP</v>
          </cell>
          <cell r="N1" t="str">
            <v>historico. vs. Ajustado</v>
          </cell>
          <cell r="P1" t="str">
            <v>ajustado (y_sad_92000005)</v>
          </cell>
          <cell r="R1" t="str">
            <v>ajustado vs historico</v>
          </cell>
        </row>
        <row r="2">
          <cell r="A2" t="str">
            <v>reporte 04/10/2007</v>
          </cell>
          <cell r="I2" t="str">
            <v>CTIN</v>
          </cell>
          <cell r="J2" t="str">
            <v>CTIPy</v>
          </cell>
          <cell r="M2" t="str">
            <v>CTIL</v>
          </cell>
        </row>
        <row r="3">
          <cell r="C3" t="str">
            <v>CTIPy</v>
          </cell>
          <cell r="F3" t="str">
            <v>CTIL</v>
          </cell>
          <cell r="G3" t="str">
            <v>Total</v>
          </cell>
          <cell r="I3">
            <v>4</v>
          </cell>
          <cell r="J3">
            <v>5</v>
          </cell>
          <cell r="M3">
            <v>7</v>
          </cell>
          <cell r="N3" t="str">
            <v>CTIU</v>
          </cell>
          <cell r="P3" t="str">
            <v>CTIU</v>
          </cell>
          <cell r="R3" t="str">
            <v>CTIU</v>
          </cell>
        </row>
        <row r="4">
          <cell r="A4">
            <v>110100</v>
          </cell>
          <cell r="B4" t="str">
            <v>Fondo Fijo</v>
          </cell>
          <cell r="C4">
            <v>39119395</v>
          </cell>
          <cell r="F4">
            <v>0</v>
          </cell>
          <cell r="G4">
            <v>12012</v>
          </cell>
          <cell r="J4">
            <v>0</v>
          </cell>
          <cell r="N4" t="e">
            <v>#N/A</v>
          </cell>
          <cell r="R4" t="e">
            <v>#N/A</v>
          </cell>
        </row>
        <row r="5">
          <cell r="A5">
            <v>113004</v>
          </cell>
          <cell r="B5" t="str">
            <v>ABN Cta Cte Transitoria Gs</v>
          </cell>
          <cell r="C5">
            <v>6350130951</v>
          </cell>
          <cell r="F5">
            <v>0</v>
          </cell>
          <cell r="G5">
            <v>38100</v>
          </cell>
          <cell r="J5">
            <v>0</v>
          </cell>
          <cell r="N5" t="e">
            <v>#N/A</v>
          </cell>
          <cell r="R5" t="e">
            <v>#N/A</v>
          </cell>
        </row>
        <row r="6">
          <cell r="A6">
            <v>113005</v>
          </cell>
          <cell r="B6" t="str">
            <v>ABN CA Transitoria Gs</v>
          </cell>
          <cell r="C6">
            <v>0</v>
          </cell>
          <cell r="F6">
            <v>0</v>
          </cell>
          <cell r="G6">
            <v>38100</v>
          </cell>
          <cell r="J6">
            <v>0</v>
          </cell>
          <cell r="N6" t="e">
            <v>#N/A</v>
          </cell>
          <cell r="R6" t="e">
            <v>#N/A</v>
          </cell>
        </row>
        <row r="7">
          <cell r="A7">
            <v>113006</v>
          </cell>
          <cell r="B7" t="str">
            <v>ABN Cta Cte Transitoria USD</v>
          </cell>
          <cell r="C7">
            <v>0</v>
          </cell>
          <cell r="F7">
            <v>0</v>
          </cell>
          <cell r="G7">
            <v>0</v>
          </cell>
          <cell r="J7">
            <v>0</v>
          </cell>
          <cell r="N7" t="e">
            <v>#N/A</v>
          </cell>
          <cell r="R7" t="e">
            <v>#N/A</v>
          </cell>
        </row>
        <row r="8">
          <cell r="A8">
            <v>113007</v>
          </cell>
          <cell r="B8" t="str">
            <v>ABN CA Transitoria Dólares</v>
          </cell>
          <cell r="C8">
            <v>0</v>
          </cell>
          <cell r="F8">
            <v>0</v>
          </cell>
          <cell r="G8">
            <v>-2061187</v>
          </cell>
          <cell r="J8">
            <v>0</v>
          </cell>
          <cell r="N8" t="e">
            <v>#N/A</v>
          </cell>
          <cell r="R8" t="e">
            <v>#N/A</v>
          </cell>
        </row>
        <row r="9">
          <cell r="A9">
            <v>113008</v>
          </cell>
          <cell r="B9" t="str">
            <v>Citibank Cta Cte Transitoria Gs</v>
          </cell>
          <cell r="C9">
            <v>-30226945</v>
          </cell>
          <cell r="F9">
            <v>0</v>
          </cell>
          <cell r="G9">
            <v>1437274</v>
          </cell>
          <cell r="J9">
            <v>0</v>
          </cell>
          <cell r="N9" t="e">
            <v>#N/A</v>
          </cell>
          <cell r="R9" t="e">
            <v>#N/A</v>
          </cell>
        </row>
        <row r="10">
          <cell r="A10">
            <v>113009</v>
          </cell>
          <cell r="B10" t="str">
            <v>INTERBANCO Cta Cte Transitoria Gs</v>
          </cell>
          <cell r="C10">
            <v>298762739</v>
          </cell>
          <cell r="F10">
            <v>0</v>
          </cell>
          <cell r="G10">
            <v>1437274</v>
          </cell>
          <cell r="J10">
            <v>0</v>
          </cell>
          <cell r="N10" t="e">
            <v>#N/A</v>
          </cell>
          <cell r="R10" t="e">
            <v>#N/A</v>
          </cell>
        </row>
        <row r="11">
          <cell r="A11">
            <v>113010</v>
          </cell>
          <cell r="B11" t="str">
            <v>INTERBANCO Cta Cte Transitoria USD</v>
          </cell>
          <cell r="C11">
            <v>-23745337</v>
          </cell>
          <cell r="F11">
            <v>0</v>
          </cell>
          <cell r="G11">
            <v>1437274</v>
          </cell>
          <cell r="J11">
            <v>0</v>
          </cell>
          <cell r="N11" t="e">
            <v>#N/A</v>
          </cell>
          <cell r="R11" t="e">
            <v>#N/A</v>
          </cell>
        </row>
        <row r="12">
          <cell r="A12">
            <v>113011</v>
          </cell>
          <cell r="B12" t="str">
            <v>Citibank Cta Cte Transitoria USD</v>
          </cell>
          <cell r="C12">
            <v>0</v>
          </cell>
          <cell r="F12">
            <v>0</v>
          </cell>
          <cell r="G12">
            <v>1437274</v>
          </cell>
          <cell r="J12">
            <v>0</v>
          </cell>
          <cell r="N12" t="e">
            <v>#N/A</v>
          </cell>
          <cell r="R12" t="e">
            <v>#N/A</v>
          </cell>
        </row>
        <row r="13">
          <cell r="A13">
            <v>113012</v>
          </cell>
          <cell r="B13" t="str">
            <v>BBVA Cta Cte Transitoria USD</v>
          </cell>
          <cell r="C13">
            <v>1826265407</v>
          </cell>
          <cell r="F13">
            <v>0</v>
          </cell>
          <cell r="G13">
            <v>1437274</v>
          </cell>
          <cell r="J13">
            <v>0</v>
          </cell>
          <cell r="N13" t="e">
            <v>#N/A</v>
          </cell>
          <cell r="R13" t="e">
            <v>#N/A</v>
          </cell>
        </row>
        <row r="14">
          <cell r="A14">
            <v>113013</v>
          </cell>
          <cell r="B14" t="str">
            <v>BBVA Cta Cte Transitoria Gs</v>
          </cell>
          <cell r="C14">
            <v>-1833473652</v>
          </cell>
          <cell r="F14">
            <v>0</v>
          </cell>
          <cell r="G14">
            <v>1437274</v>
          </cell>
          <cell r="J14">
            <v>0</v>
          </cell>
          <cell r="N14" t="e">
            <v>#N/A</v>
          </cell>
          <cell r="R14" t="e">
            <v>#N/A</v>
          </cell>
        </row>
        <row r="15">
          <cell r="A15">
            <v>113104</v>
          </cell>
          <cell r="B15" t="str">
            <v>ABN Cta Cte Definitiva Gs</v>
          </cell>
          <cell r="C15">
            <v>3378345296</v>
          </cell>
          <cell r="F15">
            <v>0</v>
          </cell>
          <cell r="G15">
            <v>1437274</v>
          </cell>
          <cell r="J15">
            <v>0</v>
          </cell>
          <cell r="N15" t="e">
            <v>#N/A</v>
          </cell>
          <cell r="R15" t="e">
            <v>#N/A</v>
          </cell>
        </row>
        <row r="16">
          <cell r="A16">
            <v>113106</v>
          </cell>
          <cell r="B16" t="str">
            <v>ABN Cta Cte Definitiva USD</v>
          </cell>
          <cell r="C16">
            <v>0</v>
          </cell>
          <cell r="F16">
            <v>0</v>
          </cell>
          <cell r="G16">
            <v>1437274</v>
          </cell>
          <cell r="J16">
            <v>0</v>
          </cell>
          <cell r="N16" t="e">
            <v>#N/A</v>
          </cell>
          <cell r="R16" t="e">
            <v>#N/A</v>
          </cell>
        </row>
        <row r="17">
          <cell r="A17">
            <v>113108</v>
          </cell>
          <cell r="B17" t="str">
            <v>Citibank Cta Cte Definitiva Gs</v>
          </cell>
          <cell r="C17">
            <v>1138983305</v>
          </cell>
          <cell r="F17">
            <v>0</v>
          </cell>
          <cell r="G17">
            <v>1437274</v>
          </cell>
          <cell r="J17">
            <v>0</v>
          </cell>
          <cell r="N17" t="e">
            <v>#N/A</v>
          </cell>
          <cell r="R17" t="e">
            <v>#N/A</v>
          </cell>
        </row>
        <row r="18">
          <cell r="A18">
            <v>113109</v>
          </cell>
          <cell r="B18" t="str">
            <v>INTERBANCO Cta Cte Definitiva Gs</v>
          </cell>
          <cell r="C18">
            <v>383047767</v>
          </cell>
          <cell r="F18">
            <v>0</v>
          </cell>
          <cell r="G18">
            <v>1437274</v>
          </cell>
          <cell r="J18">
            <v>0</v>
          </cell>
          <cell r="N18" t="e">
            <v>#N/A</v>
          </cell>
          <cell r="R18" t="e">
            <v>#N/A</v>
          </cell>
        </row>
        <row r="19">
          <cell r="A19">
            <v>113110</v>
          </cell>
          <cell r="B19" t="str">
            <v>INTERBANCO Cta Cte Definitiva USD</v>
          </cell>
          <cell r="C19">
            <v>905080400</v>
          </cell>
          <cell r="F19">
            <v>0</v>
          </cell>
          <cell r="G19">
            <v>1437274</v>
          </cell>
          <cell r="J19">
            <v>0</v>
          </cell>
          <cell r="N19" t="e">
            <v>#N/A</v>
          </cell>
          <cell r="R19" t="e">
            <v>#N/A</v>
          </cell>
        </row>
        <row r="20">
          <cell r="A20">
            <v>113111</v>
          </cell>
          <cell r="B20" t="str">
            <v>Citibank Cta Cte Definitiva USD</v>
          </cell>
          <cell r="C20">
            <v>49169243</v>
          </cell>
          <cell r="F20">
            <v>0</v>
          </cell>
          <cell r="G20">
            <v>1437274</v>
          </cell>
          <cell r="J20">
            <v>0</v>
          </cell>
          <cell r="N20" t="e">
            <v>#N/A</v>
          </cell>
          <cell r="R20" t="e">
            <v>#N/A</v>
          </cell>
        </row>
        <row r="21">
          <cell r="A21">
            <v>113112</v>
          </cell>
          <cell r="B21" t="str">
            <v>BBVA  Cta Cte Definitiva USD</v>
          </cell>
          <cell r="C21">
            <v>2818482564</v>
          </cell>
          <cell r="F21">
            <v>0</v>
          </cell>
          <cell r="G21">
            <v>1437274</v>
          </cell>
          <cell r="J21">
            <v>0</v>
          </cell>
          <cell r="N21" t="e">
            <v>#N/A</v>
          </cell>
          <cell r="R21" t="e">
            <v>#N/A</v>
          </cell>
        </row>
        <row r="22">
          <cell r="A22">
            <v>113113</v>
          </cell>
          <cell r="B22" t="str">
            <v>BBVA Cta Cte Definitiva Gs</v>
          </cell>
          <cell r="C22">
            <v>303482862</v>
          </cell>
          <cell r="F22">
            <v>0</v>
          </cell>
          <cell r="G22">
            <v>1437274</v>
          </cell>
          <cell r="J22">
            <v>0</v>
          </cell>
          <cell r="N22" t="e">
            <v>#N/A</v>
          </cell>
          <cell r="R22" t="e">
            <v>#N/A</v>
          </cell>
        </row>
        <row r="23">
          <cell r="A23">
            <v>114025</v>
          </cell>
          <cell r="B23" t="str">
            <v>Banco Nacional de Fomento - Transitoria</v>
          </cell>
          <cell r="C23">
            <v>-4159347</v>
          </cell>
          <cell r="F23">
            <v>0</v>
          </cell>
          <cell r="G23">
            <v>1437274</v>
          </cell>
          <cell r="J23">
            <v>0</v>
          </cell>
          <cell r="N23" t="e">
            <v>#N/A</v>
          </cell>
          <cell r="R23" t="e">
            <v>#N/A</v>
          </cell>
        </row>
        <row r="24">
          <cell r="A24">
            <v>114125</v>
          </cell>
          <cell r="B24" t="str">
            <v>Banco Nacional de Fomento</v>
          </cell>
          <cell r="C24">
            <v>155940455</v>
          </cell>
          <cell r="F24">
            <v>0</v>
          </cell>
          <cell r="G24">
            <v>1437274</v>
          </cell>
          <cell r="J24">
            <v>0</v>
          </cell>
          <cell r="N24" t="e">
            <v>#N/A</v>
          </cell>
          <cell r="R24" t="e">
            <v>#N/A</v>
          </cell>
        </row>
        <row r="25">
          <cell r="A25">
            <v>120004</v>
          </cell>
          <cell r="B25" t="str">
            <v>I.V.A. - Credito Fiscal PLaza Directo Red</v>
          </cell>
          <cell r="C25">
            <v>81024092942</v>
          </cell>
          <cell r="F25">
            <v>0</v>
          </cell>
          <cell r="G25">
            <v>1437274</v>
          </cell>
          <cell r="J25">
            <v>0</v>
          </cell>
          <cell r="N25" t="e">
            <v>#N/A</v>
          </cell>
          <cell r="R25" t="e">
            <v>#N/A</v>
          </cell>
        </row>
        <row r="26">
          <cell r="A26">
            <v>120020</v>
          </cell>
          <cell r="B26" t="str">
            <v>IVA CF por compra bienes usados</v>
          </cell>
          <cell r="C26">
            <v>51375795</v>
          </cell>
          <cell r="F26">
            <v>0</v>
          </cell>
          <cell r="G26">
            <v>1437274</v>
          </cell>
          <cell r="J26">
            <v>0</v>
          </cell>
          <cell r="N26" t="e">
            <v>#N/A</v>
          </cell>
          <cell r="R26" t="e">
            <v>#N/A</v>
          </cell>
        </row>
        <row r="27">
          <cell r="A27">
            <v>120026</v>
          </cell>
          <cell r="B27" t="str">
            <v>I.V.A. Importaciones Directo de Red</v>
          </cell>
          <cell r="C27">
            <v>9317508</v>
          </cell>
          <cell r="F27">
            <v>0</v>
          </cell>
          <cell r="G27">
            <v>1437274</v>
          </cell>
          <cell r="J27">
            <v>0</v>
          </cell>
          <cell r="N27" t="e">
            <v>#N/A</v>
          </cell>
          <cell r="R27" t="e">
            <v>#N/A</v>
          </cell>
        </row>
        <row r="28">
          <cell r="A28">
            <v>120106</v>
          </cell>
          <cell r="B28" t="str">
            <v>Retención IVA crédito fiscal -Paraguay</v>
          </cell>
          <cell r="C28">
            <v>750122397</v>
          </cell>
          <cell r="F28">
            <v>0</v>
          </cell>
          <cell r="G28">
            <v>1437274</v>
          </cell>
          <cell r="J28">
            <v>0</v>
          </cell>
          <cell r="N28" t="e">
            <v>#N/A</v>
          </cell>
          <cell r="R28" t="e">
            <v>#N/A</v>
          </cell>
        </row>
        <row r="29">
          <cell r="A29">
            <v>124004</v>
          </cell>
          <cell r="B29" t="str">
            <v>Anticipo imp. a la renta- retención - Paraguay</v>
          </cell>
          <cell r="C29">
            <v>1464188856</v>
          </cell>
          <cell r="F29">
            <v>0</v>
          </cell>
          <cell r="G29">
            <v>1437274</v>
          </cell>
          <cell r="J29">
            <v>0</v>
          </cell>
          <cell r="N29" t="e">
            <v>#N/A</v>
          </cell>
          <cell r="R29" t="e">
            <v>#N/A</v>
          </cell>
        </row>
        <row r="30">
          <cell r="A30">
            <v>129102</v>
          </cell>
          <cell r="B30" t="str">
            <v>Activo Diferido Quebrantos</v>
          </cell>
          <cell r="C30">
            <v>0</v>
          </cell>
          <cell r="F30">
            <v>0</v>
          </cell>
          <cell r="G30">
            <v>1437274</v>
          </cell>
          <cell r="J30">
            <v>0</v>
          </cell>
          <cell r="N30" t="e">
            <v>#N/A</v>
          </cell>
          <cell r="R30" t="e">
            <v>#N/A</v>
          </cell>
        </row>
        <row r="31">
          <cell r="A31">
            <v>130001</v>
          </cell>
          <cell r="B31" t="str">
            <v>Suscriptores Corriente 30 días</v>
          </cell>
          <cell r="C31">
            <v>20328989588</v>
          </cell>
          <cell r="F31">
            <v>0</v>
          </cell>
          <cell r="G31">
            <v>1437274</v>
          </cell>
          <cell r="J31">
            <v>0</v>
          </cell>
          <cell r="N31" t="e">
            <v>#N/A</v>
          </cell>
          <cell r="R31" t="e">
            <v>#N/A</v>
          </cell>
        </row>
        <row r="32">
          <cell r="A32">
            <v>130002</v>
          </cell>
          <cell r="B32" t="str">
            <v>Documentos a cobrar Suscriptores</v>
          </cell>
          <cell r="C32">
            <v>7880931</v>
          </cell>
          <cell r="F32">
            <v>0</v>
          </cell>
          <cell r="G32">
            <v>824927</v>
          </cell>
          <cell r="J32">
            <v>0</v>
          </cell>
          <cell r="N32" t="e">
            <v>#N/A</v>
          </cell>
          <cell r="R32" t="e">
            <v>#N/A</v>
          </cell>
        </row>
        <row r="33">
          <cell r="A33">
            <v>130003</v>
          </cell>
          <cell r="B33" t="str">
            <v>Otros Créditos</v>
          </cell>
          <cell r="C33">
            <v>1295125946</v>
          </cell>
          <cell r="F33">
            <v>0</v>
          </cell>
          <cell r="G33">
            <v>-340083</v>
          </cell>
          <cell r="J33">
            <v>0</v>
          </cell>
          <cell r="N33" t="e">
            <v>#N/A</v>
          </cell>
          <cell r="R33" t="e">
            <v>#N/A</v>
          </cell>
        </row>
        <row r="34">
          <cell r="A34">
            <v>130011</v>
          </cell>
          <cell r="B34" t="str">
            <v>Créditos de no clientes</v>
          </cell>
          <cell r="C34">
            <v>-230108974</v>
          </cell>
          <cell r="F34">
            <v>0</v>
          </cell>
          <cell r="G34">
            <v>-340083</v>
          </cell>
          <cell r="J34">
            <v>0</v>
          </cell>
          <cell r="N34" t="e">
            <v>#N/A</v>
          </cell>
          <cell r="R34" t="e">
            <v>#N/A</v>
          </cell>
        </row>
        <row r="35">
          <cell r="A35">
            <v>130021</v>
          </cell>
          <cell r="B35" t="str">
            <v>Clientes Eventuales</v>
          </cell>
          <cell r="C35">
            <v>1433940160</v>
          </cell>
          <cell r="F35">
            <v>0</v>
          </cell>
          <cell r="G35">
            <v>960000</v>
          </cell>
          <cell r="J35">
            <v>0</v>
          </cell>
          <cell r="N35" t="e">
            <v>#N/A</v>
          </cell>
          <cell r="R35" t="e">
            <v>#N/A</v>
          </cell>
        </row>
        <row r="36">
          <cell r="A36">
            <v>130032</v>
          </cell>
          <cell r="B36" t="str">
            <v>Suscriptores Roaming</v>
          </cell>
          <cell r="C36">
            <v>133574630</v>
          </cell>
          <cell r="F36">
            <v>0</v>
          </cell>
          <cell r="G36">
            <v>960000</v>
          </cell>
          <cell r="J36">
            <v>0</v>
          </cell>
          <cell r="N36" t="e">
            <v>#N/A</v>
          </cell>
          <cell r="R36" t="e">
            <v>#N/A</v>
          </cell>
        </row>
        <row r="37">
          <cell r="A37">
            <v>130034</v>
          </cell>
          <cell r="B37" t="str">
            <v>Suscriptores Prov. Vtas.Productos</v>
          </cell>
          <cell r="C37">
            <v>46320510</v>
          </cell>
          <cell r="F37">
            <v>0</v>
          </cell>
          <cell r="G37">
            <v>960000</v>
          </cell>
          <cell r="J37">
            <v>0</v>
          </cell>
          <cell r="N37" t="e">
            <v>#N/A</v>
          </cell>
          <cell r="R37" t="e">
            <v>#N/A</v>
          </cell>
        </row>
        <row r="38">
          <cell r="A38">
            <v>130036</v>
          </cell>
          <cell r="B38" t="str">
            <v>Suscriptores Prov. Vtas. Servicios</v>
          </cell>
          <cell r="C38">
            <v>1962909925</v>
          </cell>
          <cell r="F38">
            <v>0</v>
          </cell>
          <cell r="G38">
            <v>960000</v>
          </cell>
          <cell r="J38">
            <v>0</v>
          </cell>
          <cell r="N38" t="e">
            <v>#N/A</v>
          </cell>
          <cell r="R38" t="e">
            <v>#N/A</v>
          </cell>
        </row>
        <row r="39">
          <cell r="A39">
            <v>130037</v>
          </cell>
          <cell r="B39" t="str">
            <v>Suscriptores Prov. Vta.Serv.C. Fact.por Adel.</v>
          </cell>
          <cell r="C39">
            <v>-148349505</v>
          </cell>
          <cell r="F39">
            <v>0</v>
          </cell>
          <cell r="G39">
            <v>-1953</v>
          </cell>
          <cell r="J39">
            <v>0</v>
          </cell>
          <cell r="N39" t="e">
            <v>#N/A</v>
          </cell>
          <cell r="R39" t="e">
            <v>#N/A</v>
          </cell>
        </row>
        <row r="40">
          <cell r="A40">
            <v>130039</v>
          </cell>
          <cell r="B40" t="str">
            <v>Créditos con Filiales por Exportación de Equipos</v>
          </cell>
          <cell r="C40">
            <v>19770952508</v>
          </cell>
          <cell r="F40">
            <v>0</v>
          </cell>
          <cell r="G40">
            <v>0</v>
          </cell>
          <cell r="J40">
            <v>0</v>
          </cell>
          <cell r="N40" t="e">
            <v>#N/A</v>
          </cell>
          <cell r="R40" t="e">
            <v>#N/A</v>
          </cell>
        </row>
        <row r="41">
          <cell r="A41">
            <v>130042</v>
          </cell>
          <cell r="B41" t="str">
            <v>Gastos por Juicio a Cobrar</v>
          </cell>
          <cell r="C41">
            <v>361968700</v>
          </cell>
          <cell r="F41">
            <v>0</v>
          </cell>
          <cell r="G41">
            <v>205</v>
          </cell>
          <cell r="J41">
            <v>0</v>
          </cell>
          <cell r="N41" t="e">
            <v>#N/A</v>
          </cell>
          <cell r="R41" t="e">
            <v>#N/A</v>
          </cell>
        </row>
        <row r="42">
          <cell r="A42">
            <v>130097</v>
          </cell>
          <cell r="B42" t="str">
            <v>Valuación Temporaria Créditos con Filiales</v>
          </cell>
          <cell r="C42">
            <v>-2112691872</v>
          </cell>
          <cell r="F42">
            <v>0</v>
          </cell>
          <cell r="G42">
            <v>205</v>
          </cell>
          <cell r="J42">
            <v>0</v>
          </cell>
          <cell r="N42" t="e">
            <v>#N/A</v>
          </cell>
          <cell r="R42" t="e">
            <v>#N/A</v>
          </cell>
        </row>
        <row r="43">
          <cell r="A43">
            <v>130098</v>
          </cell>
          <cell r="B43" t="str">
            <v>Valuación Temporaria Clientes Eventuales</v>
          </cell>
          <cell r="C43">
            <v>-571061550</v>
          </cell>
          <cell r="F43">
            <v>0</v>
          </cell>
          <cell r="G43">
            <v>205</v>
          </cell>
          <cell r="J43">
            <v>0</v>
          </cell>
          <cell r="N43" t="e">
            <v>#N/A</v>
          </cell>
          <cell r="R43" t="e">
            <v>#N/A</v>
          </cell>
        </row>
        <row r="44">
          <cell r="A44">
            <v>130101</v>
          </cell>
          <cell r="B44" t="str">
            <v>Suscriptores Compensación</v>
          </cell>
          <cell r="C44">
            <v>608844203</v>
          </cell>
          <cell r="F44">
            <v>0</v>
          </cell>
          <cell r="G44">
            <v>0</v>
          </cell>
          <cell r="J44">
            <v>0</v>
          </cell>
          <cell r="N44" t="e">
            <v>#N/A</v>
          </cell>
          <cell r="R44" t="e">
            <v>#N/A</v>
          </cell>
        </row>
        <row r="45">
          <cell r="A45">
            <v>130111</v>
          </cell>
          <cell r="B45" t="str">
            <v>Previsión Suscriptores Incobrables</v>
          </cell>
          <cell r="C45">
            <v>-10020194758</v>
          </cell>
          <cell r="F45">
            <v>0</v>
          </cell>
          <cell r="G45">
            <v>0</v>
          </cell>
          <cell r="J45">
            <v>0</v>
          </cell>
          <cell r="N45" t="e">
            <v>#N/A</v>
          </cell>
          <cell r="R45" t="e">
            <v>#N/A</v>
          </cell>
        </row>
        <row r="46">
          <cell r="A46">
            <v>130113</v>
          </cell>
          <cell r="B46" t="str">
            <v>Previsión Adicional Incobrabilidad</v>
          </cell>
          <cell r="C46">
            <v>-6419881345</v>
          </cell>
          <cell r="F46">
            <v>0</v>
          </cell>
          <cell r="G46">
            <v>0</v>
          </cell>
          <cell r="J46">
            <v>0</v>
          </cell>
          <cell r="N46" t="e">
            <v>#N/A</v>
          </cell>
          <cell r="R46" t="e">
            <v>#N/A</v>
          </cell>
        </row>
        <row r="47">
          <cell r="A47">
            <v>132001</v>
          </cell>
          <cell r="B47" t="str">
            <v>Tarj. de Cred. Argencard - Mastercard</v>
          </cell>
          <cell r="C47">
            <v>18265545</v>
          </cell>
          <cell r="F47">
            <v>0</v>
          </cell>
          <cell r="G47">
            <v>-1024515</v>
          </cell>
          <cell r="J47">
            <v>0</v>
          </cell>
          <cell r="N47" t="e">
            <v>#N/A</v>
          </cell>
          <cell r="R47" t="e">
            <v>#N/A</v>
          </cell>
        </row>
        <row r="48">
          <cell r="A48">
            <v>132002</v>
          </cell>
          <cell r="B48" t="str">
            <v>Tarj. de Cred. Visa</v>
          </cell>
          <cell r="C48">
            <v>24595542</v>
          </cell>
          <cell r="F48">
            <v>0</v>
          </cell>
          <cell r="G48">
            <v>-12161</v>
          </cell>
          <cell r="J48">
            <v>0</v>
          </cell>
          <cell r="N48" t="e">
            <v>#N/A</v>
          </cell>
          <cell r="R48" t="e">
            <v>#N/A</v>
          </cell>
        </row>
        <row r="49">
          <cell r="A49">
            <v>132003</v>
          </cell>
          <cell r="B49" t="str">
            <v>Tarj. de Cred. A.Express</v>
          </cell>
          <cell r="C49">
            <v>11770550</v>
          </cell>
          <cell r="F49">
            <v>0</v>
          </cell>
          <cell r="G49">
            <v>1856792</v>
          </cell>
          <cell r="J49">
            <v>0</v>
          </cell>
          <cell r="N49" t="e">
            <v>#N/A</v>
          </cell>
          <cell r="R49" t="e">
            <v>#N/A</v>
          </cell>
        </row>
        <row r="50">
          <cell r="A50">
            <v>132004</v>
          </cell>
          <cell r="B50" t="str">
            <v>Tarj. de Cred. Cabal</v>
          </cell>
          <cell r="C50">
            <v>166931517</v>
          </cell>
          <cell r="F50">
            <v>0</v>
          </cell>
          <cell r="G50">
            <v>62636</v>
          </cell>
          <cell r="J50">
            <v>0</v>
          </cell>
          <cell r="N50" t="e">
            <v>#N/A</v>
          </cell>
          <cell r="R50" t="e">
            <v>#N/A</v>
          </cell>
        </row>
        <row r="51">
          <cell r="A51">
            <v>132026</v>
          </cell>
          <cell r="B51" t="str">
            <v>Tarj de Cred Bancard</v>
          </cell>
          <cell r="C51">
            <v>1782298661</v>
          </cell>
          <cell r="F51">
            <v>0</v>
          </cell>
          <cell r="G51">
            <v>3341786</v>
          </cell>
          <cell r="J51">
            <v>0</v>
          </cell>
          <cell r="N51" t="e">
            <v>#N/A</v>
          </cell>
          <cell r="R51" t="e">
            <v>#N/A</v>
          </cell>
        </row>
        <row r="52">
          <cell r="A52">
            <v>132027</v>
          </cell>
          <cell r="B52" t="str">
            <v>Tarj de Cred Cooperativa Universitaria</v>
          </cell>
          <cell r="C52">
            <v>-12111439</v>
          </cell>
          <cell r="F52">
            <v>0</v>
          </cell>
          <cell r="G52">
            <v>829396</v>
          </cell>
          <cell r="J52">
            <v>0</v>
          </cell>
          <cell r="N52" t="e">
            <v>#N/A</v>
          </cell>
          <cell r="R52" t="e">
            <v>#N/A</v>
          </cell>
        </row>
        <row r="53">
          <cell r="A53">
            <v>132028</v>
          </cell>
          <cell r="B53" t="str">
            <v>Tarj de Credito Carta Clave</v>
          </cell>
          <cell r="C53">
            <v>1110424</v>
          </cell>
          <cell r="F53">
            <v>0</v>
          </cell>
          <cell r="G53">
            <v>17009</v>
          </cell>
          <cell r="J53">
            <v>0</v>
          </cell>
          <cell r="N53" t="e">
            <v>#N/A</v>
          </cell>
          <cell r="R53" t="e">
            <v>#N/A</v>
          </cell>
        </row>
        <row r="54">
          <cell r="A54">
            <v>132029</v>
          </cell>
          <cell r="B54" t="str">
            <v>Tarj de Credito Procard</v>
          </cell>
          <cell r="C54">
            <v>-269508105</v>
          </cell>
          <cell r="F54">
            <v>0</v>
          </cell>
          <cell r="G54">
            <v>17009</v>
          </cell>
          <cell r="J54">
            <v>0</v>
          </cell>
          <cell r="N54" t="e">
            <v>#N/A</v>
          </cell>
          <cell r="R54" t="e">
            <v>#N/A</v>
          </cell>
        </row>
        <row r="55">
          <cell r="A55">
            <v>132030</v>
          </cell>
          <cell r="B55" t="str">
            <v>Tarj de Credito Dinelco</v>
          </cell>
          <cell r="C55">
            <v>-2002508</v>
          </cell>
          <cell r="F55">
            <v>0</v>
          </cell>
          <cell r="G55">
            <v>277461</v>
          </cell>
          <cell r="J55">
            <v>0</v>
          </cell>
          <cell r="N55" t="e">
            <v>#N/A</v>
          </cell>
          <cell r="R55" t="e">
            <v>#N/A</v>
          </cell>
        </row>
        <row r="56">
          <cell r="A56">
            <v>132031</v>
          </cell>
          <cell r="B56" t="str">
            <v>Tarjeta de Débito Infonet</v>
          </cell>
          <cell r="C56">
            <v>950477558</v>
          </cell>
          <cell r="F56">
            <v>0</v>
          </cell>
          <cell r="G56">
            <v>0</v>
          </cell>
          <cell r="J56">
            <v>0</v>
          </cell>
          <cell r="N56" t="e">
            <v>#N/A</v>
          </cell>
          <cell r="R56" t="e">
            <v>#N/A</v>
          </cell>
        </row>
        <row r="57">
          <cell r="A57">
            <v>132032</v>
          </cell>
          <cell r="B57" t="str">
            <v>Tarjeta de Debito Dinelco</v>
          </cell>
          <cell r="C57">
            <v>3158626</v>
          </cell>
          <cell r="F57">
            <v>0</v>
          </cell>
          <cell r="G57">
            <v>149694</v>
          </cell>
          <cell r="J57">
            <v>0</v>
          </cell>
          <cell r="N57" t="e">
            <v>#N/A</v>
          </cell>
          <cell r="R57" t="e">
            <v>#N/A</v>
          </cell>
        </row>
        <row r="58">
          <cell r="A58">
            <v>133001</v>
          </cell>
          <cell r="B58" t="str">
            <v>D.A. Argencard-Mastercard</v>
          </cell>
          <cell r="C58">
            <v>134200</v>
          </cell>
          <cell r="F58">
            <v>0</v>
          </cell>
          <cell r="G58">
            <v>15587</v>
          </cell>
          <cell r="J58">
            <v>0</v>
          </cell>
          <cell r="N58" t="e">
            <v>#N/A</v>
          </cell>
          <cell r="R58" t="e">
            <v>#N/A</v>
          </cell>
        </row>
        <row r="59">
          <cell r="A59">
            <v>133003</v>
          </cell>
          <cell r="B59" t="str">
            <v>D.A. American Express</v>
          </cell>
          <cell r="C59">
            <v>-11380170</v>
          </cell>
          <cell r="F59">
            <v>0</v>
          </cell>
          <cell r="G59">
            <v>21344</v>
          </cell>
          <cell r="J59">
            <v>0</v>
          </cell>
          <cell r="N59" t="e">
            <v>#N/A</v>
          </cell>
          <cell r="R59" t="e">
            <v>#N/A</v>
          </cell>
        </row>
        <row r="60">
          <cell r="A60">
            <v>133004</v>
          </cell>
          <cell r="B60" t="str">
            <v>D.A. Cabal</v>
          </cell>
          <cell r="C60">
            <v>13740469</v>
          </cell>
          <cell r="F60">
            <v>0</v>
          </cell>
          <cell r="G60">
            <v>36077</v>
          </cell>
          <cell r="J60">
            <v>0</v>
          </cell>
          <cell r="N60" t="e">
            <v>#N/A</v>
          </cell>
          <cell r="R60" t="e">
            <v>#N/A</v>
          </cell>
        </row>
        <row r="61">
          <cell r="A61">
            <v>133005</v>
          </cell>
          <cell r="B61" t="str">
            <v>D.A. Diners Club</v>
          </cell>
          <cell r="C61">
            <v>18427</v>
          </cell>
          <cell r="F61">
            <v>0</v>
          </cell>
          <cell r="G61">
            <v>-53912</v>
          </cell>
          <cell r="J61">
            <v>0</v>
          </cell>
          <cell r="N61" t="e">
            <v>#N/A</v>
          </cell>
          <cell r="R61" t="e">
            <v>#N/A</v>
          </cell>
        </row>
        <row r="62">
          <cell r="A62">
            <v>133028</v>
          </cell>
          <cell r="B62" t="str">
            <v>D.A. Bancard</v>
          </cell>
          <cell r="C62">
            <v>722360782</v>
          </cell>
          <cell r="F62">
            <v>0</v>
          </cell>
          <cell r="G62">
            <v>504</v>
          </cell>
          <cell r="J62">
            <v>0</v>
          </cell>
          <cell r="N62" t="e">
            <v>#N/A</v>
          </cell>
          <cell r="R62" t="e">
            <v>#N/A</v>
          </cell>
        </row>
        <row r="63">
          <cell r="A63">
            <v>133029</v>
          </cell>
          <cell r="B63" t="str">
            <v>D.A. Cooperativa Universitaria</v>
          </cell>
          <cell r="C63">
            <v>30838339</v>
          </cell>
          <cell r="F63">
            <v>0</v>
          </cell>
          <cell r="G63">
            <v>40762</v>
          </cell>
          <cell r="J63">
            <v>0</v>
          </cell>
          <cell r="N63" t="e">
            <v>#N/A</v>
          </cell>
          <cell r="R63" t="e">
            <v>#N/A</v>
          </cell>
        </row>
        <row r="64">
          <cell r="A64">
            <v>133030</v>
          </cell>
          <cell r="B64" t="str">
            <v>D.A Carta Clave</v>
          </cell>
          <cell r="C64">
            <v>2663014</v>
          </cell>
          <cell r="F64">
            <v>0</v>
          </cell>
          <cell r="G64">
            <v>40762</v>
          </cell>
          <cell r="J64">
            <v>0</v>
          </cell>
          <cell r="N64" t="e">
            <v>#N/A</v>
          </cell>
          <cell r="R64" t="e">
            <v>#N/A</v>
          </cell>
        </row>
        <row r="65">
          <cell r="A65">
            <v>133031</v>
          </cell>
          <cell r="B65" t="str">
            <v>D.A. Procard</v>
          </cell>
          <cell r="C65">
            <v>117915740</v>
          </cell>
          <cell r="F65">
            <v>0</v>
          </cell>
          <cell r="G65">
            <v>40762</v>
          </cell>
          <cell r="J65">
            <v>0</v>
          </cell>
          <cell r="N65" t="e">
            <v>#N/A</v>
          </cell>
          <cell r="R65" t="e">
            <v>#N/A</v>
          </cell>
        </row>
        <row r="66">
          <cell r="A66">
            <v>133032</v>
          </cell>
          <cell r="B66" t="str">
            <v>D.A. Dinelco</v>
          </cell>
          <cell r="C66">
            <v>826420</v>
          </cell>
          <cell r="F66">
            <v>0</v>
          </cell>
          <cell r="G66">
            <v>40762</v>
          </cell>
          <cell r="J66">
            <v>0</v>
          </cell>
          <cell r="N66" t="e">
            <v>#N/A</v>
          </cell>
          <cell r="R66" t="e">
            <v>#N/A</v>
          </cell>
        </row>
        <row r="67">
          <cell r="A67">
            <v>133033</v>
          </cell>
          <cell r="B67" t="str">
            <v>Boca Cobranza Pronet SA</v>
          </cell>
          <cell r="C67">
            <v>1154638339</v>
          </cell>
          <cell r="F67">
            <v>0</v>
          </cell>
          <cell r="G67">
            <v>40762</v>
          </cell>
          <cell r="J67">
            <v>0</v>
          </cell>
          <cell r="N67" t="e">
            <v>#N/A</v>
          </cell>
          <cell r="R67" t="e">
            <v>#N/A</v>
          </cell>
        </row>
        <row r="68">
          <cell r="A68">
            <v>133034</v>
          </cell>
          <cell r="B68" t="str">
            <v>Boca de Cobranza Netel</v>
          </cell>
          <cell r="C68">
            <v>-2471237132</v>
          </cell>
          <cell r="F68">
            <v>0</v>
          </cell>
          <cell r="G68">
            <v>14054</v>
          </cell>
          <cell r="J68">
            <v>0</v>
          </cell>
          <cell r="N68" t="e">
            <v>#N/A</v>
          </cell>
          <cell r="R68" t="e">
            <v>#N/A</v>
          </cell>
        </row>
        <row r="69">
          <cell r="A69">
            <v>133035</v>
          </cell>
          <cell r="B69" t="str">
            <v>Boca de Cobranza Stream</v>
          </cell>
          <cell r="C69">
            <v>-319833084</v>
          </cell>
          <cell r="F69">
            <v>0</v>
          </cell>
          <cell r="G69">
            <v>0</v>
          </cell>
          <cell r="J69">
            <v>0</v>
          </cell>
          <cell r="N69" t="e">
            <v>#N/A</v>
          </cell>
          <cell r="R69" t="e">
            <v>#N/A</v>
          </cell>
        </row>
        <row r="70">
          <cell r="A70">
            <v>133036</v>
          </cell>
          <cell r="B70" t="str">
            <v>Boca de Cobranza Infonet</v>
          </cell>
          <cell r="C70">
            <v>-5148038500</v>
          </cell>
          <cell r="F70">
            <v>0</v>
          </cell>
          <cell r="G70">
            <v>0</v>
          </cell>
          <cell r="J70">
            <v>0</v>
          </cell>
          <cell r="N70" t="e">
            <v>#N/A</v>
          </cell>
          <cell r="R70" t="e">
            <v>#N/A</v>
          </cell>
        </row>
        <row r="71">
          <cell r="A71">
            <v>133038</v>
          </cell>
          <cell r="B71" t="str">
            <v>Boca Cobranza Nexo</v>
          </cell>
          <cell r="C71">
            <v>1598133</v>
          </cell>
          <cell r="F71">
            <v>0</v>
          </cell>
          <cell r="G71">
            <v>0</v>
          </cell>
          <cell r="J71">
            <v>0</v>
          </cell>
          <cell r="N71" t="e">
            <v>#N/A</v>
          </cell>
          <cell r="R71" t="e">
            <v>#N/A</v>
          </cell>
        </row>
        <row r="72">
          <cell r="A72">
            <v>133039</v>
          </cell>
          <cell r="B72" t="str">
            <v>Boca Cobranza Chaco</v>
          </cell>
          <cell r="C72">
            <v>103936985</v>
          </cell>
          <cell r="F72">
            <v>0</v>
          </cell>
          <cell r="G72">
            <v>0</v>
          </cell>
          <cell r="J72">
            <v>0</v>
          </cell>
          <cell r="N72" t="e">
            <v>#N/A</v>
          </cell>
          <cell r="R72" t="e">
            <v>#N/A</v>
          </cell>
        </row>
        <row r="73">
          <cell r="A73">
            <v>133046</v>
          </cell>
          <cell r="B73" t="str">
            <v>Tarjeta de Débito  Procard</v>
          </cell>
          <cell r="C73">
            <v>2500470</v>
          </cell>
          <cell r="F73">
            <v>0</v>
          </cell>
          <cell r="G73">
            <v>0</v>
          </cell>
          <cell r="J73">
            <v>0</v>
          </cell>
          <cell r="N73" t="e">
            <v>#N/A</v>
          </cell>
          <cell r="R73" t="e">
            <v>#N/A</v>
          </cell>
        </row>
        <row r="74">
          <cell r="A74">
            <v>134101</v>
          </cell>
          <cell r="B74" t="str">
            <v>Valores a depositar</v>
          </cell>
          <cell r="C74">
            <v>3314887034</v>
          </cell>
          <cell r="F74">
            <v>0</v>
          </cell>
          <cell r="G74">
            <v>0</v>
          </cell>
          <cell r="J74">
            <v>0</v>
          </cell>
          <cell r="N74" t="e">
            <v>#N/A</v>
          </cell>
          <cell r="R74" t="e">
            <v>#N/A</v>
          </cell>
        </row>
        <row r="75">
          <cell r="A75">
            <v>134203</v>
          </cell>
          <cell r="B75" t="str">
            <v>Puente Cobranza Store</v>
          </cell>
          <cell r="C75">
            <v>727961686</v>
          </cell>
          <cell r="F75">
            <v>0</v>
          </cell>
          <cell r="G75">
            <v>0</v>
          </cell>
          <cell r="J75">
            <v>0</v>
          </cell>
          <cell r="N75" t="e">
            <v>#N/A</v>
          </cell>
          <cell r="R75" t="e">
            <v>#N/A</v>
          </cell>
        </row>
        <row r="76">
          <cell r="A76">
            <v>134211</v>
          </cell>
          <cell r="B76" t="str">
            <v>Puente Devolución Servicio Universal</v>
          </cell>
          <cell r="C76">
            <v>9968746</v>
          </cell>
          <cell r="F76">
            <v>0</v>
          </cell>
          <cell r="G76">
            <v>0</v>
          </cell>
          <cell r="J76">
            <v>0</v>
          </cell>
          <cell r="N76" t="e">
            <v>#N/A</v>
          </cell>
          <cell r="R76" t="e">
            <v>#N/A</v>
          </cell>
        </row>
        <row r="77">
          <cell r="A77">
            <v>135001</v>
          </cell>
          <cell r="B77" t="str">
            <v>Suscriptores . - Equipos en Parte de Pago</v>
          </cell>
          <cell r="C77">
            <v>0</v>
          </cell>
          <cell r="F77">
            <v>0</v>
          </cell>
          <cell r="G77">
            <v>-5111</v>
          </cell>
          <cell r="J77">
            <v>0</v>
          </cell>
          <cell r="N77" t="e">
            <v>#N/A</v>
          </cell>
          <cell r="R77" t="e">
            <v>#N/A</v>
          </cell>
        </row>
        <row r="78">
          <cell r="A78">
            <v>143013</v>
          </cell>
          <cell r="B78" t="str">
            <v>Roaming a Cobrar pend. Conciliar</v>
          </cell>
          <cell r="C78">
            <v>-924296102</v>
          </cell>
          <cell r="F78">
            <v>0</v>
          </cell>
          <cell r="G78">
            <v>-5111</v>
          </cell>
          <cell r="J78">
            <v>0</v>
          </cell>
          <cell r="N78" t="e">
            <v>#N/A</v>
          </cell>
          <cell r="R78" t="e">
            <v>#N/A</v>
          </cell>
        </row>
        <row r="79">
          <cell r="A79">
            <v>143040</v>
          </cell>
          <cell r="B79" t="str">
            <v>Roaming a Cobrar en Firme</v>
          </cell>
          <cell r="C79">
            <v>253135469</v>
          </cell>
          <cell r="F79">
            <v>0</v>
          </cell>
          <cell r="G79">
            <v>-5111</v>
          </cell>
          <cell r="J79">
            <v>0</v>
          </cell>
          <cell r="N79" t="e">
            <v>#N/A</v>
          </cell>
          <cell r="R79" t="e">
            <v>#N/A</v>
          </cell>
        </row>
        <row r="80">
          <cell r="A80">
            <v>143041</v>
          </cell>
          <cell r="B80" t="str">
            <v>Roaming Provisiones a Cobrar</v>
          </cell>
          <cell r="C80">
            <v>4278397589</v>
          </cell>
          <cell r="F80">
            <v>0</v>
          </cell>
          <cell r="G80">
            <v>106703</v>
          </cell>
          <cell r="J80">
            <v>0</v>
          </cell>
          <cell r="N80" t="e">
            <v>#N/A</v>
          </cell>
          <cell r="R80" t="e">
            <v>#N/A</v>
          </cell>
        </row>
        <row r="81">
          <cell r="A81">
            <v>151003</v>
          </cell>
          <cell r="B81" t="str">
            <v>Accesorios</v>
          </cell>
          <cell r="C81">
            <v>739102102</v>
          </cell>
          <cell r="F81">
            <v>0</v>
          </cell>
          <cell r="G81">
            <v>3819796</v>
          </cell>
          <cell r="J81">
            <v>0</v>
          </cell>
          <cell r="N81" t="e">
            <v>#N/A</v>
          </cell>
          <cell r="R81" t="e">
            <v>#N/A</v>
          </cell>
        </row>
        <row r="82">
          <cell r="A82">
            <v>151010</v>
          </cell>
          <cell r="B82" t="str">
            <v>Equipos GSM</v>
          </cell>
          <cell r="C82">
            <v>15137393349</v>
          </cell>
          <cell r="F82">
            <v>0</v>
          </cell>
          <cell r="G82">
            <v>122323</v>
          </cell>
          <cell r="J82">
            <v>0</v>
          </cell>
          <cell r="N82" t="e">
            <v>#N/A</v>
          </cell>
          <cell r="R82" t="e">
            <v>#N/A</v>
          </cell>
        </row>
        <row r="83">
          <cell r="A83">
            <v>151011</v>
          </cell>
          <cell r="B83" t="str">
            <v>Tarjetas SIM</v>
          </cell>
          <cell r="C83">
            <v>4118287106</v>
          </cell>
          <cell r="F83">
            <v>0</v>
          </cell>
          <cell r="G83">
            <v>-1709002</v>
          </cell>
          <cell r="J83">
            <v>0</v>
          </cell>
          <cell r="N83" t="e">
            <v>#N/A</v>
          </cell>
          <cell r="R83" t="e">
            <v>#N/A</v>
          </cell>
        </row>
        <row r="84">
          <cell r="A84">
            <v>151012</v>
          </cell>
          <cell r="B84" t="str">
            <v>GSM Usados</v>
          </cell>
          <cell r="C84">
            <v>260751003</v>
          </cell>
          <cell r="F84">
            <v>0</v>
          </cell>
          <cell r="G84">
            <v>-440</v>
          </cell>
          <cell r="J84">
            <v>0</v>
          </cell>
          <cell r="N84" t="e">
            <v>#N/A</v>
          </cell>
          <cell r="R84" t="e">
            <v>#N/A</v>
          </cell>
        </row>
        <row r="85">
          <cell r="A85">
            <v>151013</v>
          </cell>
          <cell r="B85" t="str">
            <v>Kits GSM</v>
          </cell>
          <cell r="C85">
            <v>215604039</v>
          </cell>
          <cell r="F85">
            <v>0</v>
          </cell>
          <cell r="G85">
            <v>0</v>
          </cell>
          <cell r="J85">
            <v>0</v>
          </cell>
          <cell r="N85" t="e">
            <v>#N/A</v>
          </cell>
          <cell r="R85" t="e">
            <v>#N/A</v>
          </cell>
        </row>
        <row r="86">
          <cell r="A86">
            <v>151098</v>
          </cell>
          <cell r="B86" t="str">
            <v>Ajuste Valuacion de Inventario</v>
          </cell>
          <cell r="C86">
            <v>-5693757328</v>
          </cell>
          <cell r="F86">
            <v>0</v>
          </cell>
          <cell r="G86">
            <v>0</v>
          </cell>
          <cell r="J86">
            <v>0</v>
          </cell>
          <cell r="N86" t="e">
            <v>#N/A</v>
          </cell>
          <cell r="R86" t="e">
            <v>#N/A</v>
          </cell>
        </row>
        <row r="87">
          <cell r="A87">
            <v>152003</v>
          </cell>
          <cell r="B87" t="str">
            <v>Bienes de Cambio en Tránsito</v>
          </cell>
          <cell r="C87">
            <v>1978471899</v>
          </cell>
          <cell r="F87">
            <v>0</v>
          </cell>
          <cell r="G87">
            <v>0</v>
          </cell>
          <cell r="J87">
            <v>0</v>
          </cell>
          <cell r="N87" t="e">
            <v>#N/A</v>
          </cell>
          <cell r="R87" t="e">
            <v>#N/A</v>
          </cell>
        </row>
        <row r="88">
          <cell r="A88">
            <v>153001</v>
          </cell>
          <cell r="B88" t="str">
            <v>Previsión Obsolescencia Bienes de Cambio</v>
          </cell>
          <cell r="C88">
            <v>-572599206</v>
          </cell>
          <cell r="F88">
            <v>0</v>
          </cell>
          <cell r="G88">
            <v>0</v>
          </cell>
          <cell r="J88">
            <v>0</v>
          </cell>
          <cell r="N88" t="e">
            <v>#N/A</v>
          </cell>
          <cell r="R88" t="e">
            <v>#N/A</v>
          </cell>
        </row>
        <row r="89">
          <cell r="A89">
            <v>155010</v>
          </cell>
          <cell r="B89" t="str">
            <v>Stock TarjetasPrepagas</v>
          </cell>
          <cell r="C89">
            <v>809903033</v>
          </cell>
          <cell r="F89">
            <v>0</v>
          </cell>
          <cell r="G89">
            <v>-1465898</v>
          </cell>
          <cell r="J89">
            <v>0</v>
          </cell>
          <cell r="N89" t="e">
            <v>#N/A</v>
          </cell>
          <cell r="R89" t="e">
            <v>#N/A</v>
          </cell>
        </row>
        <row r="90">
          <cell r="A90">
            <v>155099</v>
          </cell>
          <cell r="B90" t="str">
            <v>Diferencia Mig Bs Cambio</v>
          </cell>
          <cell r="C90">
            <v>201933666</v>
          </cell>
          <cell r="F90">
            <v>0</v>
          </cell>
          <cell r="G90">
            <v>-1465898</v>
          </cell>
          <cell r="J90">
            <v>0</v>
          </cell>
          <cell r="N90" t="e">
            <v>#N/A</v>
          </cell>
          <cell r="R90" t="e">
            <v>#N/A</v>
          </cell>
        </row>
        <row r="91">
          <cell r="A91">
            <v>160000</v>
          </cell>
          <cell r="B91" t="str">
            <v>ANTICIPO A PROVEEDORES EN DEL EXTERIOR</v>
          </cell>
          <cell r="C91">
            <v>221130915</v>
          </cell>
          <cell r="F91">
            <v>0</v>
          </cell>
          <cell r="G91">
            <v>-1465898</v>
          </cell>
          <cell r="J91">
            <v>0</v>
          </cell>
          <cell r="N91" t="e">
            <v>#N/A</v>
          </cell>
          <cell r="R91" t="e">
            <v>#N/A</v>
          </cell>
        </row>
        <row r="92">
          <cell r="A92">
            <v>160001</v>
          </cell>
          <cell r="B92" t="str">
            <v>Anticipo a despachantes de aduana</v>
          </cell>
          <cell r="C92">
            <v>511937790</v>
          </cell>
          <cell r="F92">
            <v>0</v>
          </cell>
          <cell r="G92">
            <v>0</v>
          </cell>
          <cell r="J92">
            <v>0</v>
          </cell>
          <cell r="N92" t="e">
            <v>#N/A</v>
          </cell>
          <cell r="R92" t="e">
            <v>#N/A</v>
          </cell>
        </row>
        <row r="93">
          <cell r="A93">
            <v>160002</v>
          </cell>
          <cell r="B93" t="str">
            <v>Adelantos p/gastos a rendir</v>
          </cell>
          <cell r="C93">
            <v>23802450</v>
          </cell>
          <cell r="F93">
            <v>0</v>
          </cell>
          <cell r="G93">
            <v>0</v>
          </cell>
          <cell r="J93">
            <v>0</v>
          </cell>
          <cell r="N93" t="e">
            <v>#N/A</v>
          </cell>
          <cell r="R93" t="e">
            <v>#N/A</v>
          </cell>
        </row>
        <row r="94">
          <cell r="A94">
            <v>160008</v>
          </cell>
          <cell r="B94" t="str">
            <v>IXT a Cobrar en Firme</v>
          </cell>
          <cell r="C94">
            <v>66170532</v>
          </cell>
          <cell r="F94">
            <v>0</v>
          </cell>
          <cell r="G94">
            <v>-2596614</v>
          </cell>
          <cell r="J94">
            <v>0</v>
          </cell>
          <cell r="N94" t="e">
            <v>#N/A</v>
          </cell>
          <cell r="R94" t="e">
            <v>#N/A</v>
          </cell>
        </row>
        <row r="95">
          <cell r="A95">
            <v>160009</v>
          </cell>
          <cell r="B95" t="str">
            <v>ITX Provisiones a Cobrar</v>
          </cell>
          <cell r="C95">
            <v>2441122467</v>
          </cell>
          <cell r="F95">
            <v>0</v>
          </cell>
          <cell r="G95">
            <v>-3952491</v>
          </cell>
          <cell r="J95">
            <v>0</v>
          </cell>
          <cell r="N95" t="e">
            <v>#N/A</v>
          </cell>
          <cell r="R95" t="e">
            <v>#N/A</v>
          </cell>
        </row>
        <row r="96">
          <cell r="A96">
            <v>160097</v>
          </cell>
          <cell r="B96" t="str">
            <v>Valuación Moneda extranjera Cuentas de ITX y TOLL</v>
          </cell>
          <cell r="C96">
            <v>-3631329</v>
          </cell>
          <cell r="F96">
            <v>0</v>
          </cell>
          <cell r="G96">
            <v>-3952491</v>
          </cell>
          <cell r="J96">
            <v>0</v>
          </cell>
          <cell r="N96" t="e">
            <v>#N/A</v>
          </cell>
          <cell r="R96" t="e">
            <v>#N/A</v>
          </cell>
        </row>
        <row r="97">
          <cell r="A97">
            <v>160098</v>
          </cell>
          <cell r="B97" t="str">
            <v>Valuación Moneda extranjera Cuentas de Roamnig</v>
          </cell>
          <cell r="C97">
            <v>-279341748</v>
          </cell>
          <cell r="F97">
            <v>0</v>
          </cell>
          <cell r="G97">
            <v>-3952491</v>
          </cell>
          <cell r="J97">
            <v>0</v>
          </cell>
          <cell r="N97" t="e">
            <v>#N/A</v>
          </cell>
          <cell r="R97" t="e">
            <v>#N/A</v>
          </cell>
        </row>
        <row r="98">
          <cell r="A98">
            <v>161001</v>
          </cell>
          <cell r="B98" t="str">
            <v>Agentes</v>
          </cell>
          <cell r="C98">
            <v>32172625167</v>
          </cell>
          <cell r="F98">
            <v>0</v>
          </cell>
          <cell r="G98">
            <v>-3952491</v>
          </cell>
          <cell r="J98">
            <v>0</v>
          </cell>
          <cell r="N98" t="e">
            <v>#N/A</v>
          </cell>
          <cell r="R98" t="e">
            <v>#N/A</v>
          </cell>
        </row>
        <row r="99">
          <cell r="A99">
            <v>161005</v>
          </cell>
          <cell r="B99" t="str">
            <v xml:space="preserve"> N.Crédito a Recibir Comis. Agen.</v>
          </cell>
          <cell r="C99">
            <v>455506962</v>
          </cell>
          <cell r="F99">
            <v>0</v>
          </cell>
          <cell r="G99">
            <v>-3952491</v>
          </cell>
          <cell r="J99">
            <v>0</v>
          </cell>
          <cell r="N99" t="e">
            <v>#N/A</v>
          </cell>
          <cell r="R99" t="e">
            <v>#N/A</v>
          </cell>
        </row>
        <row r="100">
          <cell r="A100">
            <v>161006</v>
          </cell>
          <cell r="B100" t="str">
            <v>Agentes Manual</v>
          </cell>
          <cell r="C100">
            <v>-145148627</v>
          </cell>
          <cell r="F100">
            <v>0</v>
          </cell>
          <cell r="G100">
            <v>-3952491</v>
          </cell>
          <cell r="J100">
            <v>0</v>
          </cell>
          <cell r="N100" t="e">
            <v>#N/A</v>
          </cell>
          <cell r="R100" t="e">
            <v>#N/A</v>
          </cell>
        </row>
        <row r="101">
          <cell r="A101">
            <v>161013</v>
          </cell>
          <cell r="B101" t="str">
            <v>Adelantos  Agentes</v>
          </cell>
          <cell r="C101">
            <v>531302440</v>
          </cell>
          <cell r="F101">
            <v>0</v>
          </cell>
          <cell r="G101">
            <v>-3952491</v>
          </cell>
          <cell r="J101">
            <v>0</v>
          </cell>
          <cell r="N101" t="e">
            <v>#N/A</v>
          </cell>
          <cell r="R101" t="e">
            <v>#N/A</v>
          </cell>
        </row>
        <row r="102">
          <cell r="A102">
            <v>161014</v>
          </cell>
          <cell r="B102" t="str">
            <v>Tarjetas de Créditos Dealers</v>
          </cell>
          <cell r="C102">
            <v>11274249</v>
          </cell>
          <cell r="F102">
            <v>0</v>
          </cell>
          <cell r="G102">
            <v>228</v>
          </cell>
          <cell r="J102">
            <v>0</v>
          </cell>
          <cell r="N102" t="e">
            <v>#N/A</v>
          </cell>
          <cell r="R102" t="e">
            <v>#N/A</v>
          </cell>
        </row>
        <row r="103">
          <cell r="A103">
            <v>161101</v>
          </cell>
          <cell r="B103" t="str">
            <v>Agentes Interfase Maveric</v>
          </cell>
          <cell r="C103">
            <v>5418767720</v>
          </cell>
          <cell r="F103">
            <v>0</v>
          </cell>
          <cell r="G103">
            <v>228</v>
          </cell>
          <cell r="J103">
            <v>0</v>
          </cell>
          <cell r="N103" t="e">
            <v>#N/A</v>
          </cell>
          <cell r="R103" t="e">
            <v>#N/A</v>
          </cell>
        </row>
        <row r="104">
          <cell r="A104">
            <v>162002</v>
          </cell>
          <cell r="B104" t="str">
            <v>Adelantos de sueldo a empleados</v>
          </cell>
          <cell r="C104">
            <v>91719393</v>
          </cell>
          <cell r="F104">
            <v>0</v>
          </cell>
          <cell r="G104">
            <v>-4891878</v>
          </cell>
          <cell r="J104">
            <v>0</v>
          </cell>
          <cell r="N104" t="e">
            <v>#N/A</v>
          </cell>
          <cell r="R104" t="e">
            <v>#N/A</v>
          </cell>
        </row>
        <row r="105">
          <cell r="A105">
            <v>163001</v>
          </cell>
          <cell r="B105" t="str">
            <v>ANTICIPO A PROVEEDORES LOCALES</v>
          </cell>
          <cell r="C105">
            <v>24398153019</v>
          </cell>
          <cell r="F105">
            <v>0</v>
          </cell>
          <cell r="G105">
            <v>-1296894</v>
          </cell>
          <cell r="J105">
            <v>0</v>
          </cell>
          <cell r="N105" t="e">
            <v>#N/A</v>
          </cell>
          <cell r="R105" t="e">
            <v>#N/A</v>
          </cell>
        </row>
        <row r="106">
          <cell r="A106">
            <v>163002</v>
          </cell>
          <cell r="B106" t="str">
            <v>Facturación a cobrar Interconexion (Ds. CPP)</v>
          </cell>
          <cell r="C106">
            <v>12818671683</v>
          </cell>
          <cell r="F106">
            <v>0</v>
          </cell>
          <cell r="G106">
            <v>-1296894</v>
          </cell>
          <cell r="J106">
            <v>0</v>
          </cell>
          <cell r="N106" t="e">
            <v>#N/A</v>
          </cell>
          <cell r="R106" t="e">
            <v>#N/A</v>
          </cell>
        </row>
        <row r="107">
          <cell r="A107">
            <v>163005</v>
          </cell>
          <cell r="B107" t="str">
            <v>Crédito No Clientes - Bienes de Uso</v>
          </cell>
          <cell r="C107">
            <v>39432001</v>
          </cell>
          <cell r="F107">
            <v>0</v>
          </cell>
          <cell r="G107">
            <v>0</v>
          </cell>
          <cell r="J107">
            <v>0</v>
          </cell>
          <cell r="N107" t="e">
            <v>#N/A</v>
          </cell>
          <cell r="R107" t="e">
            <v>#N/A</v>
          </cell>
        </row>
        <row r="108">
          <cell r="A108">
            <v>165001</v>
          </cell>
          <cell r="B108" t="str">
            <v>Gs.Pag. por Adel. Alq. Sitios</v>
          </cell>
          <cell r="C108">
            <v>4397745944</v>
          </cell>
          <cell r="F108">
            <v>0</v>
          </cell>
          <cell r="G108">
            <v>0</v>
          </cell>
          <cell r="J108">
            <v>0</v>
          </cell>
          <cell r="N108" t="e">
            <v>#N/A</v>
          </cell>
          <cell r="R108" t="e">
            <v>#N/A</v>
          </cell>
        </row>
        <row r="109">
          <cell r="A109">
            <v>165002</v>
          </cell>
          <cell r="B109" t="str">
            <v>Gs.Pag. por Adel. Alq. Edif.</v>
          </cell>
          <cell r="C109">
            <v>497341241</v>
          </cell>
          <cell r="F109">
            <v>0</v>
          </cell>
          <cell r="G109">
            <v>0</v>
          </cell>
          <cell r="J109">
            <v>0</v>
          </cell>
          <cell r="N109" t="e">
            <v>#N/A</v>
          </cell>
          <cell r="R109" t="e">
            <v>#N/A</v>
          </cell>
        </row>
        <row r="110">
          <cell r="A110">
            <v>165003</v>
          </cell>
          <cell r="B110" t="str">
            <v>Gs.Pag. por Adel. Seguros</v>
          </cell>
          <cell r="C110">
            <v>173349174</v>
          </cell>
          <cell r="F110">
            <v>0</v>
          </cell>
          <cell r="G110">
            <v>0</v>
          </cell>
          <cell r="J110">
            <v>0</v>
          </cell>
          <cell r="N110" t="e">
            <v>#N/A</v>
          </cell>
          <cell r="R110" t="e">
            <v>#N/A</v>
          </cell>
        </row>
        <row r="111">
          <cell r="A111">
            <v>165009</v>
          </cell>
          <cell r="B111" t="str">
            <v>Conatel Arancel anual pagado por adelant</v>
          </cell>
          <cell r="C111">
            <v>0</v>
          </cell>
          <cell r="F111">
            <v>0</v>
          </cell>
          <cell r="G111">
            <v>0</v>
          </cell>
          <cell r="J111">
            <v>0</v>
          </cell>
          <cell r="N111" t="e">
            <v>#N/A</v>
          </cell>
          <cell r="R111" t="e">
            <v>#N/A</v>
          </cell>
        </row>
        <row r="112">
          <cell r="A112">
            <v>165010</v>
          </cell>
          <cell r="B112" t="str">
            <v>Enlace de microondas pagado por adelanta</v>
          </cell>
          <cell r="C112">
            <v>0</v>
          </cell>
          <cell r="F112">
            <v>0</v>
          </cell>
          <cell r="G112">
            <v>0</v>
          </cell>
          <cell r="J112">
            <v>0</v>
          </cell>
          <cell r="N112" t="e">
            <v>#N/A</v>
          </cell>
          <cell r="R112" t="e">
            <v>#N/A</v>
          </cell>
        </row>
        <row r="113">
          <cell r="A113">
            <v>166001</v>
          </cell>
          <cell r="B113" t="str">
            <v>Cuentas Varias por Cobrar Dep Gtia Alq. Inmuebles</v>
          </cell>
          <cell r="C113">
            <v>249875357</v>
          </cell>
          <cell r="F113">
            <v>0</v>
          </cell>
          <cell r="G113">
            <v>42483</v>
          </cell>
          <cell r="J113">
            <v>0</v>
          </cell>
          <cell r="N113" t="e">
            <v>#N/A</v>
          </cell>
          <cell r="R113" t="e">
            <v>#N/A</v>
          </cell>
        </row>
        <row r="114">
          <cell r="A114">
            <v>166004</v>
          </cell>
          <cell r="B114" t="str">
            <v>Intereses pagados por Adelantado</v>
          </cell>
          <cell r="C114">
            <v>172718819</v>
          </cell>
          <cell r="F114">
            <v>0</v>
          </cell>
          <cell r="G114">
            <v>42483</v>
          </cell>
          <cell r="J114">
            <v>0</v>
          </cell>
          <cell r="N114" t="e">
            <v>#N/A</v>
          </cell>
          <cell r="R114" t="e">
            <v>#N/A</v>
          </cell>
        </row>
        <row r="115">
          <cell r="A115">
            <v>168001</v>
          </cell>
          <cell r="B115" t="str">
            <v>Deposito de Garantias</v>
          </cell>
          <cell r="C115">
            <v>29318000</v>
          </cell>
          <cell r="F115">
            <v>0</v>
          </cell>
          <cell r="G115">
            <v>42483</v>
          </cell>
          <cell r="J115">
            <v>0</v>
          </cell>
          <cell r="N115" t="e">
            <v>#N/A</v>
          </cell>
          <cell r="R115" t="e">
            <v>#N/A</v>
          </cell>
        </row>
        <row r="116">
          <cell r="A116">
            <v>169501</v>
          </cell>
          <cell r="B116" t="str">
            <v>Repuestos en Stock</v>
          </cell>
          <cell r="C116">
            <v>12636006</v>
          </cell>
          <cell r="F116">
            <v>0</v>
          </cell>
          <cell r="G116">
            <v>42483</v>
          </cell>
          <cell r="J116">
            <v>0</v>
          </cell>
          <cell r="N116" t="e">
            <v>#N/A</v>
          </cell>
          <cell r="R116" t="e">
            <v>#N/A</v>
          </cell>
        </row>
        <row r="117">
          <cell r="A117">
            <v>169502</v>
          </cell>
          <cell r="B117" t="str">
            <v>Stock Materiales para Proyectos</v>
          </cell>
          <cell r="C117">
            <v>708327389</v>
          </cell>
          <cell r="F117">
            <v>0</v>
          </cell>
          <cell r="G117">
            <v>42483</v>
          </cell>
          <cell r="J117">
            <v>0</v>
          </cell>
          <cell r="N117" t="e">
            <v>#N/A</v>
          </cell>
          <cell r="R117" t="e">
            <v>#N/A</v>
          </cell>
        </row>
        <row r="118">
          <cell r="A118">
            <v>169504</v>
          </cell>
          <cell r="B118" t="str">
            <v>Bienes en transito filiales</v>
          </cell>
          <cell r="C118">
            <v>111481920</v>
          </cell>
          <cell r="F118">
            <v>0</v>
          </cell>
          <cell r="G118">
            <v>42483</v>
          </cell>
          <cell r="J118">
            <v>0</v>
          </cell>
          <cell r="N118" t="e">
            <v>#N/A</v>
          </cell>
          <cell r="R118" t="e">
            <v>#N/A</v>
          </cell>
        </row>
        <row r="119">
          <cell r="A119">
            <v>171003</v>
          </cell>
          <cell r="B119" t="str">
            <v>gastos pagados por adelantado</v>
          </cell>
          <cell r="C119">
            <v>1856586328</v>
          </cell>
          <cell r="F119">
            <v>0</v>
          </cell>
          <cell r="G119">
            <v>42483</v>
          </cell>
          <cell r="J119">
            <v>0</v>
          </cell>
          <cell r="N119" t="e">
            <v>#N/A</v>
          </cell>
          <cell r="R119" t="e">
            <v>#N/A</v>
          </cell>
        </row>
        <row r="120">
          <cell r="A120">
            <v>200001</v>
          </cell>
          <cell r="B120" t="str">
            <v>Red Terrenos</v>
          </cell>
          <cell r="C120">
            <v>963804065</v>
          </cell>
          <cell r="F120">
            <v>0</v>
          </cell>
          <cell r="G120">
            <v>42483</v>
          </cell>
          <cell r="J120">
            <v>0</v>
          </cell>
          <cell r="N120" t="e">
            <v>#N/A</v>
          </cell>
          <cell r="R120" t="e">
            <v>#N/A</v>
          </cell>
        </row>
        <row r="121">
          <cell r="A121">
            <v>200002</v>
          </cell>
          <cell r="B121" t="str">
            <v>Red Construcción Sitios</v>
          </cell>
          <cell r="C121">
            <v>34705917775</v>
          </cell>
          <cell r="F121">
            <v>0</v>
          </cell>
          <cell r="G121">
            <v>42483</v>
          </cell>
          <cell r="J121">
            <v>0</v>
          </cell>
          <cell r="N121" t="e">
            <v>#N/A</v>
          </cell>
          <cell r="R121" t="e">
            <v>#N/A</v>
          </cell>
        </row>
        <row r="122">
          <cell r="A122">
            <v>200003</v>
          </cell>
          <cell r="B122" t="str">
            <v>Red Equipos Celular</v>
          </cell>
          <cell r="C122">
            <v>198153613801</v>
          </cell>
          <cell r="F122">
            <v>0</v>
          </cell>
          <cell r="G122">
            <v>42483</v>
          </cell>
          <cell r="J122">
            <v>0</v>
          </cell>
          <cell r="N122" t="e">
            <v>#N/A</v>
          </cell>
          <cell r="R122" t="e">
            <v>#N/A</v>
          </cell>
        </row>
        <row r="123">
          <cell r="A123">
            <v>200004</v>
          </cell>
          <cell r="B123" t="str">
            <v>Red Equipos Transmisión</v>
          </cell>
          <cell r="C123">
            <v>97014958585</v>
          </cell>
          <cell r="F123">
            <v>0</v>
          </cell>
          <cell r="G123">
            <v>42483</v>
          </cell>
          <cell r="J123">
            <v>0</v>
          </cell>
          <cell r="N123" t="e">
            <v>#N/A</v>
          </cell>
          <cell r="R123" t="e">
            <v>#N/A</v>
          </cell>
        </row>
        <row r="124">
          <cell r="A124">
            <v>200005</v>
          </cell>
          <cell r="B124" t="str">
            <v>Red Equipos Conmutación</v>
          </cell>
          <cell r="C124">
            <v>91174585323</v>
          </cell>
          <cell r="F124">
            <v>0</v>
          </cell>
          <cell r="G124">
            <v>42483</v>
          </cell>
          <cell r="J124">
            <v>0</v>
          </cell>
          <cell r="N124" t="e">
            <v>#N/A</v>
          </cell>
          <cell r="R124" t="e">
            <v>#N/A</v>
          </cell>
        </row>
        <row r="125">
          <cell r="A125">
            <v>200006</v>
          </cell>
          <cell r="B125" t="str">
            <v>Red Equipos de Medición</v>
          </cell>
          <cell r="C125">
            <v>2605374383</v>
          </cell>
          <cell r="F125">
            <v>0</v>
          </cell>
          <cell r="G125">
            <v>42483</v>
          </cell>
          <cell r="J125">
            <v>0</v>
          </cell>
          <cell r="N125" t="e">
            <v>#N/A</v>
          </cell>
          <cell r="R125" t="e">
            <v>#N/A</v>
          </cell>
        </row>
        <row r="126">
          <cell r="A126">
            <v>200007</v>
          </cell>
          <cell r="B126" t="str">
            <v>Red Equipos de Apoyo</v>
          </cell>
          <cell r="C126">
            <v>2830351231</v>
          </cell>
          <cell r="F126">
            <v>0</v>
          </cell>
          <cell r="G126">
            <v>42483</v>
          </cell>
          <cell r="J126">
            <v>0</v>
          </cell>
          <cell r="N126" t="e">
            <v>#N/A</v>
          </cell>
          <cell r="R126" t="e">
            <v>#N/A</v>
          </cell>
        </row>
        <row r="127">
          <cell r="A127">
            <v>200008</v>
          </cell>
          <cell r="B127" t="str">
            <v>Red Vehiculos</v>
          </cell>
          <cell r="C127">
            <v>876202333</v>
          </cell>
          <cell r="F127">
            <v>0</v>
          </cell>
          <cell r="G127">
            <v>42483</v>
          </cell>
          <cell r="J127">
            <v>0</v>
          </cell>
          <cell r="N127" t="e">
            <v>#N/A</v>
          </cell>
          <cell r="R127" t="e">
            <v>#N/A</v>
          </cell>
        </row>
        <row r="128">
          <cell r="A128">
            <v>200012</v>
          </cell>
          <cell r="B128" t="str">
            <v>Red Edificios PCS</v>
          </cell>
          <cell r="C128">
            <v>1842128841</v>
          </cell>
          <cell r="F128">
            <v>0</v>
          </cell>
          <cell r="G128">
            <v>42483</v>
          </cell>
          <cell r="J128">
            <v>0</v>
          </cell>
          <cell r="N128" t="e">
            <v>#N/A</v>
          </cell>
          <cell r="R128" t="e">
            <v>#N/A</v>
          </cell>
        </row>
        <row r="129">
          <cell r="A129">
            <v>200013</v>
          </cell>
          <cell r="B129" t="str">
            <v>Obras civiles</v>
          </cell>
          <cell r="C129">
            <v>115669345384</v>
          </cell>
          <cell r="F129">
            <v>0</v>
          </cell>
          <cell r="G129">
            <v>42483</v>
          </cell>
          <cell r="J129">
            <v>0</v>
          </cell>
          <cell r="N129" t="e">
            <v>#N/A</v>
          </cell>
          <cell r="R129" t="e">
            <v>#N/A</v>
          </cell>
        </row>
        <row r="130">
          <cell r="A130">
            <v>200014</v>
          </cell>
          <cell r="B130" t="str">
            <v>Generadores</v>
          </cell>
          <cell r="C130">
            <v>5899150939</v>
          </cell>
          <cell r="F130">
            <v>0</v>
          </cell>
          <cell r="G130">
            <v>42483</v>
          </cell>
          <cell r="J130">
            <v>0</v>
          </cell>
          <cell r="N130" t="e">
            <v>#N/A</v>
          </cell>
          <cell r="R130" t="e">
            <v>#N/A</v>
          </cell>
        </row>
        <row r="131">
          <cell r="A131">
            <v>200049</v>
          </cell>
          <cell r="B131" t="str">
            <v>Importaciones en curso-activo fijo</v>
          </cell>
          <cell r="C131">
            <v>411695076</v>
          </cell>
          <cell r="F131">
            <v>0</v>
          </cell>
          <cell r="G131">
            <v>42483</v>
          </cell>
          <cell r="J131">
            <v>0</v>
          </cell>
          <cell r="N131" t="e">
            <v>#N/A</v>
          </cell>
          <cell r="R131" t="e">
            <v>#N/A</v>
          </cell>
        </row>
        <row r="132">
          <cell r="A132">
            <v>200059</v>
          </cell>
          <cell r="B132" t="str">
            <v>Previsión Otros Activos Fijos</v>
          </cell>
          <cell r="C132">
            <v>1</v>
          </cell>
          <cell r="F132">
            <v>0</v>
          </cell>
          <cell r="G132">
            <v>42483</v>
          </cell>
          <cell r="J132">
            <v>0</v>
          </cell>
          <cell r="N132" t="e">
            <v>#N/A</v>
          </cell>
          <cell r="R132" t="e">
            <v>#N/A</v>
          </cell>
        </row>
        <row r="133">
          <cell r="A133">
            <v>200101</v>
          </cell>
          <cell r="B133" t="str">
            <v>Depreciación Ac. Red Construcción Sitios</v>
          </cell>
          <cell r="C133">
            <v>-14987679874</v>
          </cell>
          <cell r="F133">
            <v>0</v>
          </cell>
          <cell r="G133">
            <v>42483</v>
          </cell>
          <cell r="J133">
            <v>0</v>
          </cell>
          <cell r="N133" t="e">
            <v>#N/A</v>
          </cell>
          <cell r="R133" t="e">
            <v>#N/A</v>
          </cell>
        </row>
        <row r="134">
          <cell r="A134">
            <v>200102</v>
          </cell>
          <cell r="B134" t="str">
            <v>Depreciación Ac. Red Celular</v>
          </cell>
          <cell r="C134">
            <v>-55282367605</v>
          </cell>
          <cell r="F134">
            <v>0</v>
          </cell>
          <cell r="G134">
            <v>42483</v>
          </cell>
          <cell r="J134">
            <v>0</v>
          </cell>
          <cell r="N134" t="e">
            <v>#N/A</v>
          </cell>
          <cell r="R134" t="e">
            <v>#N/A</v>
          </cell>
        </row>
        <row r="135">
          <cell r="A135">
            <v>200103</v>
          </cell>
          <cell r="B135" t="str">
            <v>Depreciación Ac.Red. Eq.Transmisión</v>
          </cell>
          <cell r="C135">
            <v>-24534342056</v>
          </cell>
          <cell r="F135">
            <v>0</v>
          </cell>
          <cell r="G135">
            <v>42483</v>
          </cell>
          <cell r="J135">
            <v>0</v>
          </cell>
          <cell r="N135" t="e">
            <v>#N/A</v>
          </cell>
          <cell r="R135" t="e">
            <v>#N/A</v>
          </cell>
        </row>
        <row r="136">
          <cell r="A136">
            <v>200104</v>
          </cell>
          <cell r="B136" t="str">
            <v>Depreciación Ac.Red. Antenas Eq. de Conmutación</v>
          </cell>
          <cell r="C136">
            <v>-19496964600</v>
          </cell>
          <cell r="F136">
            <v>0</v>
          </cell>
          <cell r="G136">
            <v>42483</v>
          </cell>
          <cell r="J136">
            <v>0</v>
          </cell>
          <cell r="N136" t="e">
            <v>#N/A</v>
          </cell>
          <cell r="R136" t="e">
            <v>#N/A</v>
          </cell>
        </row>
        <row r="137">
          <cell r="A137">
            <v>200105</v>
          </cell>
          <cell r="B137" t="str">
            <v>Depreciación Ac.Red Equipos de Medición</v>
          </cell>
          <cell r="C137">
            <v>-2045488950</v>
          </cell>
          <cell r="F137">
            <v>0</v>
          </cell>
          <cell r="G137">
            <v>42483</v>
          </cell>
          <cell r="J137">
            <v>0</v>
          </cell>
          <cell r="N137" t="e">
            <v>#N/A</v>
          </cell>
          <cell r="R137" t="e">
            <v>#N/A</v>
          </cell>
        </row>
        <row r="138">
          <cell r="A138">
            <v>200106</v>
          </cell>
          <cell r="B138" t="str">
            <v>Depreciación Ac.Red Equipos de Apoyo</v>
          </cell>
          <cell r="C138">
            <v>-1585280362</v>
          </cell>
          <cell r="F138">
            <v>0</v>
          </cell>
          <cell r="G138">
            <v>42483</v>
          </cell>
          <cell r="J138">
            <v>0</v>
          </cell>
          <cell r="N138" t="e">
            <v>#N/A</v>
          </cell>
          <cell r="R138" t="e">
            <v>#N/A</v>
          </cell>
        </row>
        <row r="139">
          <cell r="A139">
            <v>200107</v>
          </cell>
          <cell r="B139" t="str">
            <v>Depreciación Ac.Red Vehiculos</v>
          </cell>
          <cell r="C139">
            <v>-654635605</v>
          </cell>
          <cell r="F139">
            <v>0</v>
          </cell>
          <cell r="G139">
            <v>42483</v>
          </cell>
          <cell r="J139">
            <v>0</v>
          </cell>
          <cell r="N139" t="e">
            <v>#N/A</v>
          </cell>
          <cell r="R139" t="e">
            <v>#N/A</v>
          </cell>
        </row>
        <row r="140">
          <cell r="A140">
            <v>200111</v>
          </cell>
          <cell r="B140" t="str">
            <v>Depreciaciones Edificios</v>
          </cell>
          <cell r="C140">
            <v>-86217931</v>
          </cell>
          <cell r="F140">
            <v>0</v>
          </cell>
          <cell r="G140">
            <v>42483</v>
          </cell>
          <cell r="J140">
            <v>0</v>
          </cell>
          <cell r="N140" t="e">
            <v>#N/A</v>
          </cell>
          <cell r="R140" t="e">
            <v>#N/A</v>
          </cell>
        </row>
        <row r="141">
          <cell r="A141">
            <v>200113</v>
          </cell>
          <cell r="B141" t="str">
            <v>Depreciaciones obras civiles</v>
          </cell>
          <cell r="C141">
            <v>-19606961856</v>
          </cell>
          <cell r="F141">
            <v>0</v>
          </cell>
          <cell r="G141">
            <v>42483</v>
          </cell>
          <cell r="J141">
            <v>0</v>
          </cell>
          <cell r="N141" t="e">
            <v>#N/A</v>
          </cell>
          <cell r="R141" t="e">
            <v>#N/A</v>
          </cell>
        </row>
        <row r="142">
          <cell r="A142">
            <v>200114</v>
          </cell>
          <cell r="B142" t="str">
            <v>Depreciaciones generadores</v>
          </cell>
          <cell r="C142">
            <v>-3029208322</v>
          </cell>
          <cell r="F142">
            <v>0</v>
          </cell>
          <cell r="G142">
            <v>42483</v>
          </cell>
          <cell r="J142">
            <v>0</v>
          </cell>
          <cell r="N142" t="e">
            <v>#N/A</v>
          </cell>
          <cell r="R142" t="e">
            <v>#N/A</v>
          </cell>
        </row>
        <row r="143">
          <cell r="A143">
            <v>200304</v>
          </cell>
          <cell r="B143" t="str">
            <v>No de la Red Equipos de Computación</v>
          </cell>
          <cell r="C143">
            <v>11792302335</v>
          </cell>
          <cell r="F143">
            <v>0</v>
          </cell>
          <cell r="G143">
            <v>42483</v>
          </cell>
          <cell r="J143">
            <v>0</v>
          </cell>
          <cell r="N143" t="e">
            <v>#N/A</v>
          </cell>
          <cell r="R143" t="e">
            <v>#N/A</v>
          </cell>
        </row>
        <row r="144">
          <cell r="A144">
            <v>200305</v>
          </cell>
          <cell r="B144" t="str">
            <v>No de la Red Muebles y Equipos de Oficina</v>
          </cell>
          <cell r="C144">
            <v>3227897201</v>
          </cell>
          <cell r="F144">
            <v>0</v>
          </cell>
          <cell r="G144">
            <v>42483</v>
          </cell>
          <cell r="J144">
            <v>0</v>
          </cell>
          <cell r="N144" t="e">
            <v>#N/A</v>
          </cell>
          <cell r="R144" t="e">
            <v>#N/A</v>
          </cell>
        </row>
        <row r="145">
          <cell r="A145">
            <v>200308</v>
          </cell>
          <cell r="B145" t="str">
            <v>Software constable administrativo</v>
          </cell>
          <cell r="C145">
            <v>492873750</v>
          </cell>
          <cell r="F145">
            <v>0</v>
          </cell>
          <cell r="G145">
            <v>42483</v>
          </cell>
          <cell r="J145">
            <v>0</v>
          </cell>
          <cell r="N145" t="e">
            <v>#N/A</v>
          </cell>
          <cell r="R145" t="e">
            <v>#N/A</v>
          </cell>
        </row>
        <row r="146">
          <cell r="A146">
            <v>200309</v>
          </cell>
          <cell r="B146" t="str">
            <v>Aplicaciones para PC's</v>
          </cell>
          <cell r="C146">
            <v>1597996846</v>
          </cell>
          <cell r="F146">
            <v>0</v>
          </cell>
          <cell r="G146">
            <v>42483</v>
          </cell>
          <cell r="J146">
            <v>0</v>
          </cell>
          <cell r="N146" t="e">
            <v>#N/A</v>
          </cell>
          <cell r="R146" t="e">
            <v>#N/A</v>
          </cell>
        </row>
        <row r="147">
          <cell r="A147">
            <v>200310</v>
          </cell>
          <cell r="B147" t="str">
            <v>Otros softwares</v>
          </cell>
          <cell r="C147">
            <v>3249730728</v>
          </cell>
          <cell r="F147">
            <v>0</v>
          </cell>
          <cell r="G147">
            <v>42483</v>
          </cell>
          <cell r="J147">
            <v>0</v>
          </cell>
          <cell r="N147" t="e">
            <v>#N/A</v>
          </cell>
          <cell r="R147" t="e">
            <v>#N/A</v>
          </cell>
        </row>
        <row r="148">
          <cell r="A148">
            <v>200311</v>
          </cell>
          <cell r="B148" t="str">
            <v>Equipos de Informática - Notebooks</v>
          </cell>
          <cell r="C148">
            <v>438927089</v>
          </cell>
          <cell r="F148">
            <v>0</v>
          </cell>
          <cell r="G148">
            <v>42483</v>
          </cell>
          <cell r="J148">
            <v>0</v>
          </cell>
          <cell r="N148" t="e">
            <v>#N/A</v>
          </cell>
          <cell r="R148" t="e">
            <v>#N/A</v>
          </cell>
        </row>
        <row r="149">
          <cell r="A149">
            <v>200312</v>
          </cell>
          <cell r="B149" t="str">
            <v>Equipos de aire acondicionado</v>
          </cell>
          <cell r="C149">
            <v>803347033</v>
          </cell>
          <cell r="F149">
            <v>0</v>
          </cell>
          <cell r="G149">
            <v>42483</v>
          </cell>
          <cell r="J149">
            <v>0</v>
          </cell>
          <cell r="N149" t="e">
            <v>#N/A</v>
          </cell>
          <cell r="R149" t="e">
            <v>#N/A</v>
          </cell>
        </row>
        <row r="150">
          <cell r="A150">
            <v>200313</v>
          </cell>
          <cell r="B150" t="str">
            <v>Muebles y útiles</v>
          </cell>
          <cell r="C150">
            <v>1721971586</v>
          </cell>
          <cell r="F150">
            <v>0</v>
          </cell>
          <cell r="G150">
            <v>42483</v>
          </cell>
          <cell r="J150">
            <v>0</v>
          </cell>
          <cell r="N150" t="e">
            <v>#N/A</v>
          </cell>
          <cell r="R150" t="e">
            <v>#N/A</v>
          </cell>
        </row>
        <row r="151">
          <cell r="A151">
            <v>200403</v>
          </cell>
          <cell r="B151" t="str">
            <v>Depreciación Ac.No Red Equipos y Computación</v>
          </cell>
          <cell r="C151">
            <v>-7940403412</v>
          </cell>
          <cell r="F151">
            <v>0</v>
          </cell>
          <cell r="G151">
            <v>42483</v>
          </cell>
          <cell r="J151">
            <v>0</v>
          </cell>
          <cell r="N151" t="e">
            <v>#N/A</v>
          </cell>
          <cell r="R151" t="e">
            <v>#N/A</v>
          </cell>
        </row>
        <row r="152">
          <cell r="A152">
            <v>200404</v>
          </cell>
          <cell r="B152" t="str">
            <v>Depreciación Ac.No Red Muebles y Equipos de Oficin</v>
          </cell>
          <cell r="C152">
            <v>-1862212896</v>
          </cell>
          <cell r="F152">
            <v>0</v>
          </cell>
          <cell r="G152">
            <v>42483</v>
          </cell>
          <cell r="J152">
            <v>0</v>
          </cell>
          <cell r="N152" t="e">
            <v>#N/A</v>
          </cell>
          <cell r="R152" t="e">
            <v>#N/A</v>
          </cell>
        </row>
        <row r="153">
          <cell r="A153">
            <v>200408</v>
          </cell>
          <cell r="B153" t="str">
            <v>Depreciaciones software contable adminis</v>
          </cell>
          <cell r="C153">
            <v>-98574751</v>
          </cell>
          <cell r="F153">
            <v>0</v>
          </cell>
          <cell r="G153">
            <v>42483</v>
          </cell>
          <cell r="J153">
            <v>0</v>
          </cell>
          <cell r="N153" t="e">
            <v>#N/A</v>
          </cell>
          <cell r="R153" t="e">
            <v>#N/A</v>
          </cell>
        </row>
        <row r="154">
          <cell r="A154">
            <v>200409</v>
          </cell>
          <cell r="B154" t="str">
            <v>Deprec Aplicaciones para PC's Revaluo</v>
          </cell>
          <cell r="C154">
            <v>-1103204288</v>
          </cell>
          <cell r="F154">
            <v>0</v>
          </cell>
          <cell r="G154">
            <v>42483</v>
          </cell>
          <cell r="J154">
            <v>0</v>
          </cell>
          <cell r="N154" t="e">
            <v>#N/A</v>
          </cell>
          <cell r="R154" t="e">
            <v>#N/A</v>
          </cell>
        </row>
        <row r="155">
          <cell r="A155">
            <v>200410</v>
          </cell>
          <cell r="B155" t="str">
            <v>Depreciaciones Otros softwares</v>
          </cell>
          <cell r="C155">
            <v>-2038188054</v>
          </cell>
          <cell r="F155">
            <v>0</v>
          </cell>
          <cell r="G155">
            <v>42483</v>
          </cell>
          <cell r="J155">
            <v>0</v>
          </cell>
          <cell r="N155" t="e">
            <v>#N/A</v>
          </cell>
          <cell r="R155" t="e">
            <v>#N/A</v>
          </cell>
        </row>
        <row r="156">
          <cell r="A156">
            <v>200411</v>
          </cell>
          <cell r="B156" t="str">
            <v>Depreciación Equipos Inform - Noteb</v>
          </cell>
          <cell r="C156">
            <v>-318171845</v>
          </cell>
          <cell r="F156">
            <v>0</v>
          </cell>
          <cell r="G156">
            <v>-54411</v>
          </cell>
          <cell r="J156">
            <v>0</v>
          </cell>
          <cell r="N156" t="e">
            <v>#N/A</v>
          </cell>
          <cell r="R156" t="e">
            <v>#N/A</v>
          </cell>
        </row>
        <row r="157">
          <cell r="A157">
            <v>200412</v>
          </cell>
          <cell r="B157" t="str">
            <v>Depreciaciones equipos de aire acondicio</v>
          </cell>
          <cell r="C157">
            <v>-473445916</v>
          </cell>
          <cell r="F157">
            <v>0</v>
          </cell>
          <cell r="G157">
            <v>11798</v>
          </cell>
          <cell r="J157">
            <v>0</v>
          </cell>
          <cell r="N157" t="e">
            <v>#N/A</v>
          </cell>
          <cell r="R157" t="e">
            <v>#N/A</v>
          </cell>
        </row>
        <row r="158">
          <cell r="A158">
            <v>200413</v>
          </cell>
          <cell r="B158" t="str">
            <v>Depreciaciones muebles y útiles</v>
          </cell>
          <cell r="C158">
            <v>-1321094468</v>
          </cell>
          <cell r="F158">
            <v>0</v>
          </cell>
          <cell r="G158">
            <v>0</v>
          </cell>
          <cell r="J158">
            <v>0</v>
          </cell>
          <cell r="N158" t="e">
            <v>#N/A</v>
          </cell>
          <cell r="R158" t="e">
            <v>#N/A</v>
          </cell>
        </row>
        <row r="159">
          <cell r="A159">
            <v>200501</v>
          </cell>
          <cell r="B159" t="str">
            <v>Obra en Curso Medidas de Inversión</v>
          </cell>
          <cell r="C159">
            <v>0</v>
          </cell>
          <cell r="F159">
            <v>0</v>
          </cell>
          <cell r="G159">
            <v>0</v>
          </cell>
          <cell r="J159">
            <v>0</v>
          </cell>
          <cell r="N159" t="e">
            <v>#N/A</v>
          </cell>
          <cell r="R159" t="e">
            <v>#N/A</v>
          </cell>
        </row>
        <row r="160">
          <cell r="A160">
            <v>200512</v>
          </cell>
          <cell r="B160" t="str">
            <v>Obras en Curso de la Red</v>
          </cell>
          <cell r="C160">
            <v>2058043581</v>
          </cell>
          <cell r="F160">
            <v>0</v>
          </cell>
          <cell r="G160">
            <v>0</v>
          </cell>
          <cell r="J160">
            <v>0</v>
          </cell>
          <cell r="N160" t="e">
            <v>#N/A</v>
          </cell>
          <cell r="R160" t="e">
            <v>#N/A</v>
          </cell>
        </row>
        <row r="161">
          <cell r="A161">
            <v>200517</v>
          </cell>
          <cell r="B161" t="str">
            <v>Obra en curso Non Network BIENES DE USO</v>
          </cell>
          <cell r="C161">
            <v>0</v>
          </cell>
          <cell r="F161">
            <v>0</v>
          </cell>
          <cell r="G161">
            <v>0</v>
          </cell>
          <cell r="J161">
            <v>0</v>
          </cell>
          <cell r="N161" t="e">
            <v>#N/A</v>
          </cell>
          <cell r="R161" t="e">
            <v>#N/A</v>
          </cell>
        </row>
        <row r="162">
          <cell r="A162">
            <v>200650</v>
          </cell>
          <cell r="B162" t="str">
            <v>Mejoras en General</v>
          </cell>
          <cell r="C162">
            <v>1785466634</v>
          </cell>
          <cell r="F162">
            <v>0</v>
          </cell>
          <cell r="G162">
            <v>15</v>
          </cell>
          <cell r="J162">
            <v>0</v>
          </cell>
          <cell r="N162" t="e">
            <v>#N/A</v>
          </cell>
          <cell r="R162" t="e">
            <v>#N/A</v>
          </cell>
        </row>
        <row r="163">
          <cell r="A163">
            <v>200750</v>
          </cell>
          <cell r="B163" t="str">
            <v>Depreciacion Mejoras en General</v>
          </cell>
          <cell r="C163">
            <v>-1066056739</v>
          </cell>
          <cell r="F163">
            <v>0</v>
          </cell>
          <cell r="G163">
            <v>0</v>
          </cell>
          <cell r="J163">
            <v>0</v>
          </cell>
          <cell r="N163" t="e">
            <v>#N/A</v>
          </cell>
          <cell r="R163" t="e">
            <v>#N/A</v>
          </cell>
        </row>
        <row r="164">
          <cell r="A164">
            <v>201103</v>
          </cell>
          <cell r="B164" t="str">
            <v>Materiales Warehouse y CAR - Valoración Usados</v>
          </cell>
          <cell r="C164">
            <v>-2097092</v>
          </cell>
          <cell r="F164">
            <v>0</v>
          </cell>
          <cell r="G164">
            <v>112</v>
          </cell>
          <cell r="J164">
            <v>0</v>
          </cell>
          <cell r="N164" t="e">
            <v>#N/A</v>
          </cell>
          <cell r="R164" t="e">
            <v>#N/A</v>
          </cell>
        </row>
        <row r="165">
          <cell r="A165">
            <v>280006</v>
          </cell>
          <cell r="B165" t="str">
            <v>Desarrollo de Sistemas- Bs. de Uso</v>
          </cell>
          <cell r="C165">
            <v>257002604</v>
          </cell>
          <cell r="F165">
            <v>0</v>
          </cell>
          <cell r="G165">
            <v>0</v>
          </cell>
          <cell r="J165">
            <v>0</v>
          </cell>
          <cell r="N165" t="e">
            <v>#N/A</v>
          </cell>
          <cell r="R165" t="e">
            <v>#N/A</v>
          </cell>
        </row>
        <row r="166">
          <cell r="A166">
            <v>280008</v>
          </cell>
          <cell r="B166" t="str">
            <v>VO Licencia Manual</v>
          </cell>
          <cell r="C166">
            <v>11956200706</v>
          </cell>
          <cell r="F166">
            <v>0</v>
          </cell>
          <cell r="G166">
            <v>0</v>
          </cell>
          <cell r="J166">
            <v>0</v>
          </cell>
          <cell r="N166" t="e">
            <v>#N/A</v>
          </cell>
          <cell r="R166" t="e">
            <v>#N/A</v>
          </cell>
        </row>
        <row r="167">
          <cell r="A167">
            <v>280011</v>
          </cell>
          <cell r="B167" t="str">
            <v>Cargos diferidos</v>
          </cell>
          <cell r="C167">
            <v>0</v>
          </cell>
          <cell r="F167">
            <v>0</v>
          </cell>
          <cell r="G167">
            <v>0</v>
          </cell>
          <cell r="J167">
            <v>0</v>
          </cell>
          <cell r="N167" t="e">
            <v>#N/A</v>
          </cell>
          <cell r="R167" t="e">
            <v>#N/A</v>
          </cell>
        </row>
        <row r="168">
          <cell r="A168">
            <v>280017</v>
          </cell>
          <cell r="B168" t="str">
            <v>Derecho sobre líneas telefónicas</v>
          </cell>
          <cell r="C168">
            <v>828445817</v>
          </cell>
          <cell r="F168">
            <v>0</v>
          </cell>
          <cell r="G168">
            <v>0</v>
          </cell>
          <cell r="J168">
            <v>0</v>
          </cell>
          <cell r="N168" t="e">
            <v>#N/A</v>
          </cell>
          <cell r="R168" t="e">
            <v>#N/A</v>
          </cell>
        </row>
        <row r="169">
          <cell r="A169">
            <v>280020</v>
          </cell>
          <cell r="B169" t="str">
            <v>Cargos Diferidos Manuales (Py)</v>
          </cell>
          <cell r="C169">
            <v>0</v>
          </cell>
          <cell r="F169">
            <v>0</v>
          </cell>
          <cell r="G169">
            <v>0</v>
          </cell>
          <cell r="J169">
            <v>0</v>
          </cell>
          <cell r="N169" t="e">
            <v>#N/A</v>
          </cell>
          <cell r="R169" t="e">
            <v>#N/A</v>
          </cell>
        </row>
        <row r="170">
          <cell r="A170">
            <v>280506</v>
          </cell>
          <cell r="B170" t="str">
            <v>Depreciación acumulada Base de Datos- Bs. de Uso</v>
          </cell>
          <cell r="C170">
            <v>-74543855</v>
          </cell>
          <cell r="F170">
            <v>0</v>
          </cell>
          <cell r="G170">
            <v>0</v>
          </cell>
          <cell r="J170">
            <v>0</v>
          </cell>
          <cell r="N170" t="e">
            <v>#N/A</v>
          </cell>
          <cell r="R170" t="e">
            <v>#N/A</v>
          </cell>
        </row>
        <row r="171">
          <cell r="A171">
            <v>280511</v>
          </cell>
          <cell r="B171" t="str">
            <v>Amortización Ac. Cargos Diferidos</v>
          </cell>
          <cell r="C171">
            <v>-2</v>
          </cell>
          <cell r="F171">
            <v>0</v>
          </cell>
          <cell r="G171">
            <v>0</v>
          </cell>
          <cell r="J171">
            <v>0</v>
          </cell>
          <cell r="N171" t="e">
            <v>#N/A</v>
          </cell>
          <cell r="R171" t="e">
            <v>#N/A</v>
          </cell>
        </row>
        <row r="172">
          <cell r="A172">
            <v>280518</v>
          </cell>
          <cell r="B172" t="str">
            <v>Depreciación acumulada Intangibles</v>
          </cell>
          <cell r="C172">
            <v>-10426506014</v>
          </cell>
          <cell r="F172">
            <v>0</v>
          </cell>
          <cell r="G172">
            <v>0</v>
          </cell>
          <cell r="J172">
            <v>0</v>
          </cell>
          <cell r="N172" t="e">
            <v>#N/A</v>
          </cell>
          <cell r="R172" t="e">
            <v>#N/A</v>
          </cell>
        </row>
        <row r="173">
          <cell r="A173">
            <v>280520</v>
          </cell>
          <cell r="B173" t="str">
            <v>Amort. Acum. Cargos Diferidos Manuales (Py)</v>
          </cell>
          <cell r="C173">
            <v>0</v>
          </cell>
          <cell r="F173">
            <v>0</v>
          </cell>
          <cell r="G173">
            <v>1031</v>
          </cell>
          <cell r="J173">
            <v>0</v>
          </cell>
          <cell r="N173" t="e">
            <v>#N/A</v>
          </cell>
          <cell r="R173" t="e">
            <v>#N/A</v>
          </cell>
        </row>
        <row r="174">
          <cell r="A174">
            <v>290001</v>
          </cell>
          <cell r="B174" t="str">
            <v>Terrenos Ajuste por Inflación</v>
          </cell>
          <cell r="C174">
            <v>340121475</v>
          </cell>
          <cell r="F174">
            <v>0</v>
          </cell>
          <cell r="G174">
            <v>1031</v>
          </cell>
          <cell r="J174">
            <v>0</v>
          </cell>
          <cell r="N174" t="e">
            <v>#N/A</v>
          </cell>
          <cell r="R174" t="e">
            <v>#N/A</v>
          </cell>
        </row>
        <row r="175">
          <cell r="A175">
            <v>290002</v>
          </cell>
          <cell r="B175" t="str">
            <v>Equipos e Instalaciones Ajuste por Inflación</v>
          </cell>
          <cell r="C175">
            <v>25148514623</v>
          </cell>
          <cell r="F175">
            <v>0</v>
          </cell>
          <cell r="G175">
            <v>1031</v>
          </cell>
          <cell r="J175">
            <v>0</v>
          </cell>
          <cell r="N175" t="e">
            <v>#N/A</v>
          </cell>
          <cell r="R175" t="e">
            <v>#N/A</v>
          </cell>
        </row>
        <row r="176">
          <cell r="A176">
            <v>290003</v>
          </cell>
          <cell r="B176" t="str">
            <v>Obras Civiles Ajuste por Inflación</v>
          </cell>
          <cell r="C176">
            <v>12316036392</v>
          </cell>
          <cell r="F176">
            <v>0</v>
          </cell>
          <cell r="G176">
            <v>1031</v>
          </cell>
          <cell r="J176">
            <v>0</v>
          </cell>
          <cell r="N176" t="e">
            <v>#N/A</v>
          </cell>
          <cell r="R176" t="e">
            <v>#N/A</v>
          </cell>
        </row>
        <row r="177">
          <cell r="A177">
            <v>290004</v>
          </cell>
          <cell r="B177" t="str">
            <v>Rodados Ajuste por Inflación</v>
          </cell>
          <cell r="C177">
            <v>315217111</v>
          </cell>
          <cell r="F177">
            <v>0</v>
          </cell>
          <cell r="G177">
            <v>-3803724</v>
          </cell>
          <cell r="J177">
            <v>0</v>
          </cell>
          <cell r="N177" t="e">
            <v>#N/A</v>
          </cell>
          <cell r="R177" t="e">
            <v>#N/A</v>
          </cell>
        </row>
        <row r="178">
          <cell r="A178">
            <v>290005</v>
          </cell>
          <cell r="B178" t="str">
            <v>Equipos de Computación Ajuste por Inflación</v>
          </cell>
          <cell r="C178">
            <v>3623842841</v>
          </cell>
          <cell r="F178">
            <v>0</v>
          </cell>
          <cell r="G178">
            <v>7294</v>
          </cell>
          <cell r="J178">
            <v>0</v>
          </cell>
          <cell r="N178" t="e">
            <v>#N/A</v>
          </cell>
          <cell r="R178" t="e">
            <v>#N/A</v>
          </cell>
        </row>
        <row r="179">
          <cell r="A179">
            <v>290006</v>
          </cell>
          <cell r="B179" t="str">
            <v>Muebles y Utiles de Oficina Ajuste por Inflación</v>
          </cell>
          <cell r="C179">
            <v>876184570</v>
          </cell>
          <cell r="F179">
            <v>0</v>
          </cell>
          <cell r="G179">
            <v>305992</v>
          </cell>
          <cell r="J179">
            <v>0</v>
          </cell>
          <cell r="N179" t="e">
            <v>#N/A</v>
          </cell>
          <cell r="R179" t="e">
            <v>#N/A</v>
          </cell>
        </row>
        <row r="180">
          <cell r="A180">
            <v>290008</v>
          </cell>
          <cell r="B180" t="str">
            <v>Bienes Varios Ajuste por Inflación</v>
          </cell>
          <cell r="C180">
            <v>24650081</v>
          </cell>
          <cell r="F180">
            <v>0</v>
          </cell>
          <cell r="G180">
            <v>305992</v>
          </cell>
          <cell r="J180">
            <v>0</v>
          </cell>
          <cell r="N180" t="e">
            <v>#N/A</v>
          </cell>
          <cell r="R180" t="e">
            <v>#N/A</v>
          </cell>
        </row>
        <row r="181">
          <cell r="A181">
            <v>290011</v>
          </cell>
          <cell r="B181" t="str">
            <v>Software contable adm - Revaluo</v>
          </cell>
          <cell r="C181">
            <v>33022541</v>
          </cell>
          <cell r="F181">
            <v>0</v>
          </cell>
          <cell r="G181">
            <v>5514083</v>
          </cell>
          <cell r="J181">
            <v>0</v>
          </cell>
          <cell r="N181" t="e">
            <v>#N/A</v>
          </cell>
          <cell r="R181" t="e">
            <v>#N/A</v>
          </cell>
        </row>
        <row r="182">
          <cell r="A182">
            <v>290012</v>
          </cell>
          <cell r="B182" t="str">
            <v>Aplicaciones para PC's - Revalúo</v>
          </cell>
          <cell r="C182">
            <v>533814321</v>
          </cell>
          <cell r="F182">
            <v>0</v>
          </cell>
          <cell r="G182">
            <v>80912</v>
          </cell>
          <cell r="J182">
            <v>0</v>
          </cell>
          <cell r="N182" t="e">
            <v>#N/A</v>
          </cell>
          <cell r="R182" t="e">
            <v>#N/A</v>
          </cell>
        </row>
        <row r="183">
          <cell r="A183">
            <v>290013</v>
          </cell>
          <cell r="B183" t="str">
            <v>Otros softwares - Revalúo</v>
          </cell>
          <cell r="C183">
            <v>843671292</v>
          </cell>
          <cell r="F183">
            <v>0</v>
          </cell>
          <cell r="G183">
            <v>148670</v>
          </cell>
          <cell r="J183">
            <v>0</v>
          </cell>
          <cell r="N183" t="e">
            <v>#N/A</v>
          </cell>
          <cell r="R183" t="e">
            <v>#N/A</v>
          </cell>
        </row>
        <row r="184">
          <cell r="A184">
            <v>290014</v>
          </cell>
          <cell r="B184" t="str">
            <v>Equipos de Inform - Notebook - Rev</v>
          </cell>
          <cell r="C184">
            <v>154247784</v>
          </cell>
          <cell r="F184">
            <v>0</v>
          </cell>
          <cell r="G184">
            <v>-579</v>
          </cell>
          <cell r="J184">
            <v>0</v>
          </cell>
          <cell r="N184" t="e">
            <v>#N/A</v>
          </cell>
          <cell r="R184" t="e">
            <v>#N/A</v>
          </cell>
        </row>
        <row r="185">
          <cell r="A185">
            <v>290015</v>
          </cell>
          <cell r="B185" t="str">
            <v>Obras civiles - Revalúo</v>
          </cell>
          <cell r="C185">
            <v>13682954456</v>
          </cell>
          <cell r="F185">
            <v>0</v>
          </cell>
          <cell r="G185">
            <v>0</v>
          </cell>
          <cell r="J185">
            <v>0</v>
          </cell>
          <cell r="N185" t="e">
            <v>#N/A</v>
          </cell>
          <cell r="R185" t="e">
            <v>#N/A</v>
          </cell>
        </row>
        <row r="186">
          <cell r="A186">
            <v>290016</v>
          </cell>
          <cell r="B186" t="str">
            <v>Generadores - Revalúo</v>
          </cell>
          <cell r="C186">
            <v>3128801420</v>
          </cell>
          <cell r="F186">
            <v>0</v>
          </cell>
          <cell r="G186">
            <v>0</v>
          </cell>
          <cell r="J186">
            <v>0</v>
          </cell>
          <cell r="N186" t="e">
            <v>#N/A</v>
          </cell>
          <cell r="R186" t="e">
            <v>#N/A</v>
          </cell>
        </row>
        <row r="187">
          <cell r="A187">
            <v>290017</v>
          </cell>
          <cell r="B187" t="str">
            <v>Equipos de aire acondicionado - Revalúo</v>
          </cell>
          <cell r="C187">
            <v>236207437</v>
          </cell>
          <cell r="F187">
            <v>0</v>
          </cell>
          <cell r="G187">
            <v>107</v>
          </cell>
          <cell r="J187">
            <v>0</v>
          </cell>
          <cell r="N187" t="e">
            <v>#N/A</v>
          </cell>
          <cell r="R187" t="e">
            <v>#N/A</v>
          </cell>
        </row>
        <row r="188">
          <cell r="A188">
            <v>290018</v>
          </cell>
          <cell r="B188" t="str">
            <v>Muebles y útiles - Revalúo</v>
          </cell>
          <cell r="C188">
            <v>649491849</v>
          </cell>
          <cell r="F188">
            <v>0</v>
          </cell>
          <cell r="G188">
            <v>984185</v>
          </cell>
          <cell r="J188">
            <v>0</v>
          </cell>
          <cell r="N188" t="e">
            <v>#N/A</v>
          </cell>
          <cell r="R188" t="e">
            <v>#N/A</v>
          </cell>
        </row>
        <row r="189">
          <cell r="A189">
            <v>290019</v>
          </cell>
          <cell r="B189" t="str">
            <v>Equipos de BTS - Revalúo</v>
          </cell>
          <cell r="C189">
            <v>46598497940</v>
          </cell>
          <cell r="F189">
            <v>0</v>
          </cell>
          <cell r="G189">
            <v>984185</v>
          </cell>
          <cell r="J189">
            <v>0</v>
          </cell>
          <cell r="N189" t="e">
            <v>#N/A</v>
          </cell>
          <cell r="R189" t="e">
            <v>#N/A</v>
          </cell>
        </row>
        <row r="190">
          <cell r="A190">
            <v>290020</v>
          </cell>
          <cell r="B190" t="str">
            <v>Instalaciones eléctricas - Revalúo</v>
          </cell>
          <cell r="C190">
            <v>1681841823</v>
          </cell>
          <cell r="F190">
            <v>0</v>
          </cell>
          <cell r="G190">
            <v>984185</v>
          </cell>
          <cell r="J190">
            <v>0</v>
          </cell>
          <cell r="N190" t="e">
            <v>#N/A</v>
          </cell>
          <cell r="R190" t="e">
            <v>#N/A</v>
          </cell>
        </row>
        <row r="191">
          <cell r="A191">
            <v>290021</v>
          </cell>
          <cell r="B191" t="str">
            <v>Equipos de microondas - Revalúo</v>
          </cell>
          <cell r="C191">
            <v>12256711596</v>
          </cell>
          <cell r="F191">
            <v>0</v>
          </cell>
          <cell r="G191">
            <v>984185</v>
          </cell>
          <cell r="J191">
            <v>0</v>
          </cell>
          <cell r="N191" t="e">
            <v>#N/A</v>
          </cell>
          <cell r="R191" t="e">
            <v>#N/A</v>
          </cell>
        </row>
        <row r="192">
          <cell r="A192">
            <v>290022</v>
          </cell>
          <cell r="B192" t="str">
            <v>Herramientas - Revalúo</v>
          </cell>
          <cell r="C192">
            <v>1039107153</v>
          </cell>
          <cell r="F192">
            <v>0</v>
          </cell>
          <cell r="G192">
            <v>984185</v>
          </cell>
          <cell r="J192">
            <v>0</v>
          </cell>
          <cell r="N192" t="e">
            <v>#N/A</v>
          </cell>
          <cell r="R192" t="e">
            <v>#N/A</v>
          </cell>
        </row>
        <row r="193">
          <cell r="A193">
            <v>290023</v>
          </cell>
          <cell r="B193" t="str">
            <v>Terreno para celdas - Revalúo</v>
          </cell>
          <cell r="C193">
            <v>394630268</v>
          </cell>
          <cell r="F193">
            <v>0</v>
          </cell>
          <cell r="G193">
            <v>984185</v>
          </cell>
          <cell r="J193">
            <v>0</v>
          </cell>
          <cell r="N193" t="e">
            <v>#N/A</v>
          </cell>
          <cell r="R193" t="e">
            <v>#N/A</v>
          </cell>
        </row>
        <row r="194">
          <cell r="A194">
            <v>290024</v>
          </cell>
          <cell r="B194" t="str">
            <v>Mejoras en propiedad de terceros - Reval</v>
          </cell>
          <cell r="C194">
            <v>455976051</v>
          </cell>
          <cell r="F194">
            <v>0</v>
          </cell>
          <cell r="G194">
            <v>984185</v>
          </cell>
          <cell r="J194">
            <v>0</v>
          </cell>
          <cell r="N194" t="e">
            <v>#N/A</v>
          </cell>
          <cell r="R194" t="e">
            <v>#N/A</v>
          </cell>
        </row>
        <row r="195">
          <cell r="A195">
            <v>290102</v>
          </cell>
          <cell r="B195" t="str">
            <v>Depre. Ac. Obras Civiles Ajuste por Inflación</v>
          </cell>
          <cell r="C195">
            <v>-6850504414</v>
          </cell>
          <cell r="F195">
            <v>0</v>
          </cell>
          <cell r="G195">
            <v>984185</v>
          </cell>
          <cell r="J195">
            <v>0</v>
          </cell>
          <cell r="N195" t="e">
            <v>#N/A</v>
          </cell>
          <cell r="R195" t="e">
            <v>#N/A</v>
          </cell>
        </row>
        <row r="196">
          <cell r="A196">
            <v>290103</v>
          </cell>
          <cell r="B196" t="str">
            <v>Depre. Ac. Rodados Ajuste por Inflación</v>
          </cell>
          <cell r="C196">
            <v>-277063440</v>
          </cell>
          <cell r="F196">
            <v>0</v>
          </cell>
          <cell r="G196">
            <v>21085612</v>
          </cell>
          <cell r="J196">
            <v>0</v>
          </cell>
          <cell r="N196" t="e">
            <v>#N/A</v>
          </cell>
          <cell r="R196" t="e">
            <v>#N/A</v>
          </cell>
        </row>
        <row r="197">
          <cell r="A197">
            <v>290104</v>
          </cell>
          <cell r="B197" t="str">
            <v>Depre. Ac. Equipos de Computación Ajuste por Infla</v>
          </cell>
          <cell r="C197">
            <v>-2978420272</v>
          </cell>
          <cell r="F197">
            <v>0</v>
          </cell>
          <cell r="G197">
            <v>21085612</v>
          </cell>
          <cell r="J197">
            <v>0</v>
          </cell>
          <cell r="N197" t="e">
            <v>#N/A</v>
          </cell>
          <cell r="R197" t="e">
            <v>#N/A</v>
          </cell>
        </row>
        <row r="198">
          <cell r="A198">
            <v>290105</v>
          </cell>
          <cell r="B198" t="str">
            <v>Depre. Ac. Muebles y Utiles Oficina Ajuste por Inf</v>
          </cell>
          <cell r="C198">
            <v>-641656640</v>
          </cell>
          <cell r="F198">
            <v>0</v>
          </cell>
          <cell r="G198">
            <v>21085612</v>
          </cell>
          <cell r="J198">
            <v>0</v>
          </cell>
          <cell r="N198" t="e">
            <v>#N/A</v>
          </cell>
          <cell r="R198" t="e">
            <v>#N/A</v>
          </cell>
        </row>
        <row r="199">
          <cell r="A199">
            <v>290107</v>
          </cell>
          <cell r="B199" t="str">
            <v>Depre. Ac. Bienes Varios Ajuste por Inflación</v>
          </cell>
          <cell r="C199">
            <v>-3975444</v>
          </cell>
          <cell r="F199">
            <v>0</v>
          </cell>
          <cell r="G199">
            <v>21085612</v>
          </cell>
          <cell r="J199">
            <v>0</v>
          </cell>
          <cell r="N199" t="e">
            <v>#N/A</v>
          </cell>
          <cell r="R199" t="e">
            <v>#N/A</v>
          </cell>
        </row>
        <row r="200">
          <cell r="A200">
            <v>290111</v>
          </cell>
          <cell r="B200" t="str">
            <v>Deprec software contable adminis revaluo</v>
          </cell>
          <cell r="C200">
            <v>-1651128</v>
          </cell>
          <cell r="F200">
            <v>0</v>
          </cell>
          <cell r="G200">
            <v>21085612</v>
          </cell>
          <cell r="J200">
            <v>0</v>
          </cell>
          <cell r="N200" t="e">
            <v>#N/A</v>
          </cell>
          <cell r="R200" t="e">
            <v>#N/A</v>
          </cell>
        </row>
        <row r="201">
          <cell r="A201">
            <v>290112</v>
          </cell>
          <cell r="B201" t="str">
            <v>Depreciaciones Aplicaciones para PC's</v>
          </cell>
          <cell r="C201">
            <v>-466070564</v>
          </cell>
          <cell r="F201">
            <v>0</v>
          </cell>
          <cell r="G201">
            <v>0</v>
          </cell>
          <cell r="J201">
            <v>0</v>
          </cell>
          <cell r="N201" t="e">
            <v>#N/A</v>
          </cell>
          <cell r="R201" t="e">
            <v>#N/A</v>
          </cell>
        </row>
        <row r="202">
          <cell r="A202">
            <v>290113</v>
          </cell>
          <cell r="B202" t="str">
            <v>Depreciaciones Otros softwares revaluo</v>
          </cell>
          <cell r="C202">
            <v>-581911874</v>
          </cell>
          <cell r="F202">
            <v>0</v>
          </cell>
          <cell r="G202">
            <v>0</v>
          </cell>
          <cell r="J202">
            <v>0</v>
          </cell>
          <cell r="N202" t="e">
            <v>#N/A</v>
          </cell>
          <cell r="R202" t="e">
            <v>#N/A</v>
          </cell>
        </row>
        <row r="203">
          <cell r="A203">
            <v>290114</v>
          </cell>
          <cell r="B203" t="str">
            <v>Depre Equipos Inform - Noteb Revaluo</v>
          </cell>
          <cell r="C203">
            <v>-138316475</v>
          </cell>
          <cell r="F203">
            <v>0</v>
          </cell>
          <cell r="G203">
            <v>0</v>
          </cell>
          <cell r="J203">
            <v>0</v>
          </cell>
          <cell r="N203" t="e">
            <v>#N/A</v>
          </cell>
          <cell r="R203" t="e">
            <v>#N/A</v>
          </cell>
        </row>
        <row r="204">
          <cell r="A204">
            <v>290115</v>
          </cell>
          <cell r="B204" t="str">
            <v>Deprec obras civiles revaluo</v>
          </cell>
          <cell r="C204">
            <v>-3715292732</v>
          </cell>
          <cell r="F204">
            <v>0</v>
          </cell>
          <cell r="G204">
            <v>0</v>
          </cell>
          <cell r="J204">
            <v>0</v>
          </cell>
          <cell r="N204" t="e">
            <v>#N/A</v>
          </cell>
          <cell r="R204" t="e">
            <v>#N/A</v>
          </cell>
        </row>
        <row r="205">
          <cell r="A205">
            <v>290116</v>
          </cell>
          <cell r="B205" t="str">
            <v>Depreciaciones generadores Revaluo</v>
          </cell>
          <cell r="C205">
            <v>-1682196768</v>
          </cell>
          <cell r="F205">
            <v>0</v>
          </cell>
          <cell r="G205">
            <v>0</v>
          </cell>
          <cell r="J205">
            <v>0</v>
          </cell>
          <cell r="N205" t="e">
            <v>#N/A</v>
          </cell>
          <cell r="R205" t="e">
            <v>#N/A</v>
          </cell>
        </row>
        <row r="206">
          <cell r="A206">
            <v>290117</v>
          </cell>
          <cell r="B206" t="str">
            <v>Deprec equipos de aire acondicio</v>
          </cell>
          <cell r="C206">
            <v>-198243361</v>
          </cell>
          <cell r="F206">
            <v>0</v>
          </cell>
          <cell r="G206">
            <v>0</v>
          </cell>
          <cell r="J206">
            <v>0</v>
          </cell>
          <cell r="N206" t="e">
            <v>#N/A</v>
          </cell>
          <cell r="R206" t="e">
            <v>#N/A</v>
          </cell>
        </row>
        <row r="207">
          <cell r="A207">
            <v>290118</v>
          </cell>
          <cell r="B207" t="str">
            <v>Depreciaciones muebles y útiles revaluo</v>
          </cell>
          <cell r="C207">
            <v>-553936753</v>
          </cell>
          <cell r="F207">
            <v>0</v>
          </cell>
          <cell r="G207">
            <v>0</v>
          </cell>
          <cell r="J207">
            <v>0</v>
          </cell>
          <cell r="N207" t="e">
            <v>#N/A</v>
          </cell>
          <cell r="R207" t="e">
            <v>#N/A</v>
          </cell>
        </row>
        <row r="208">
          <cell r="A208">
            <v>290119</v>
          </cell>
          <cell r="B208" t="str">
            <v>Depreciaciones equipos de BTS Revaluo</v>
          </cell>
          <cell r="C208">
            <v>-19655320131</v>
          </cell>
          <cell r="F208">
            <v>0</v>
          </cell>
          <cell r="G208">
            <v>0</v>
          </cell>
          <cell r="J208">
            <v>0</v>
          </cell>
          <cell r="N208" t="e">
            <v>#N/A</v>
          </cell>
          <cell r="R208" t="e">
            <v>#N/A</v>
          </cell>
        </row>
        <row r="209">
          <cell r="A209">
            <v>290120</v>
          </cell>
          <cell r="B209" t="str">
            <v>Deprec instalaciones eléctricas Revaluo</v>
          </cell>
          <cell r="C209">
            <v>-947559537</v>
          </cell>
          <cell r="F209">
            <v>0</v>
          </cell>
          <cell r="G209">
            <v>0</v>
          </cell>
          <cell r="J209">
            <v>0</v>
          </cell>
          <cell r="N209" t="e">
            <v>#N/A</v>
          </cell>
          <cell r="R209" t="e">
            <v>#N/A</v>
          </cell>
        </row>
        <row r="210">
          <cell r="A210">
            <v>290121</v>
          </cell>
          <cell r="B210" t="str">
            <v>Deprec equipos de microondas revaluo</v>
          </cell>
          <cell r="C210">
            <v>-9610556519</v>
          </cell>
          <cell r="F210">
            <v>0</v>
          </cell>
          <cell r="G210">
            <v>0</v>
          </cell>
          <cell r="J210">
            <v>0</v>
          </cell>
          <cell r="N210" t="e">
            <v>#N/A</v>
          </cell>
          <cell r="R210" t="e">
            <v>#N/A</v>
          </cell>
        </row>
        <row r="211">
          <cell r="A211">
            <v>290122</v>
          </cell>
          <cell r="B211" t="str">
            <v>Eq.para Prueb. Campo &amp; Herram</v>
          </cell>
          <cell r="C211">
            <v>-964898866</v>
          </cell>
          <cell r="F211">
            <v>0</v>
          </cell>
          <cell r="G211">
            <v>0</v>
          </cell>
          <cell r="J211">
            <v>0</v>
          </cell>
          <cell r="N211" t="e">
            <v>#N/A</v>
          </cell>
          <cell r="R211" t="e">
            <v>#N/A</v>
          </cell>
        </row>
        <row r="212">
          <cell r="A212">
            <v>290124</v>
          </cell>
          <cell r="B212" t="str">
            <v>Deprec mejoras en propiedad terc  revaluo</v>
          </cell>
          <cell r="C212">
            <v>-320289893</v>
          </cell>
          <cell r="F212">
            <v>0</v>
          </cell>
          <cell r="G212">
            <v>0</v>
          </cell>
          <cell r="J212">
            <v>0</v>
          </cell>
          <cell r="N212" t="e">
            <v>#N/A</v>
          </cell>
          <cell r="R212" t="e">
            <v>#N/A</v>
          </cell>
        </row>
        <row r="213">
          <cell r="A213">
            <v>290125</v>
          </cell>
          <cell r="B213" t="str">
            <v>Deprec Eq.de Comun. Switch revaluo</v>
          </cell>
          <cell r="C213">
            <v>-5449926697</v>
          </cell>
          <cell r="F213">
            <v>0</v>
          </cell>
          <cell r="G213">
            <v>0</v>
          </cell>
          <cell r="J213">
            <v>0</v>
          </cell>
          <cell r="N213" t="e">
            <v>#N/A</v>
          </cell>
          <cell r="R213" t="e">
            <v>#N/A</v>
          </cell>
        </row>
        <row r="214">
          <cell r="A214">
            <v>290126</v>
          </cell>
          <cell r="B214" t="str">
            <v>Depreciaciones Edificio Revalúo</v>
          </cell>
          <cell r="C214">
            <v>-26099406</v>
          </cell>
          <cell r="F214">
            <v>0</v>
          </cell>
          <cell r="G214">
            <v>0</v>
          </cell>
          <cell r="J214">
            <v>0</v>
          </cell>
          <cell r="N214" t="e">
            <v>#N/A</v>
          </cell>
          <cell r="R214" t="e">
            <v>#N/A</v>
          </cell>
        </row>
        <row r="215">
          <cell r="A215">
            <v>311001</v>
          </cell>
          <cell r="B215" t="str">
            <v>Proveedores en moneda nacional</v>
          </cell>
          <cell r="C215">
            <v>-11618034152</v>
          </cell>
          <cell r="F215">
            <v>0</v>
          </cell>
          <cell r="G215">
            <v>0</v>
          </cell>
          <cell r="J215">
            <v>0</v>
          </cell>
          <cell r="N215" t="e">
            <v>#N/A</v>
          </cell>
          <cell r="R215" t="e">
            <v>#N/A</v>
          </cell>
        </row>
        <row r="216">
          <cell r="A216">
            <v>311003</v>
          </cell>
          <cell r="B216" t="str">
            <v>Empleados RG FF</v>
          </cell>
          <cell r="C216">
            <v>8544272</v>
          </cell>
          <cell r="F216">
            <v>0</v>
          </cell>
          <cell r="G216">
            <v>0</v>
          </cell>
          <cell r="J216">
            <v>0</v>
          </cell>
          <cell r="N216" t="e">
            <v>#N/A</v>
          </cell>
          <cell r="R216" t="e">
            <v>#N/A</v>
          </cell>
        </row>
        <row r="217">
          <cell r="A217">
            <v>311004</v>
          </cell>
          <cell r="B217" t="str">
            <v>Agentes</v>
          </cell>
          <cell r="C217">
            <v>-147643960</v>
          </cell>
          <cell r="F217">
            <v>0</v>
          </cell>
          <cell r="G217">
            <v>0</v>
          </cell>
          <cell r="J217">
            <v>0</v>
          </cell>
          <cell r="N217" t="e">
            <v>#N/A</v>
          </cell>
          <cell r="R217" t="e">
            <v>#N/A</v>
          </cell>
        </row>
        <row r="218">
          <cell r="A218">
            <v>311006</v>
          </cell>
          <cell r="B218" t="str">
            <v>Provision Producto</v>
          </cell>
          <cell r="C218">
            <v>290098909</v>
          </cell>
          <cell r="F218">
            <v>0</v>
          </cell>
          <cell r="G218">
            <v>0</v>
          </cell>
          <cell r="J218">
            <v>0</v>
          </cell>
          <cell r="N218" t="e">
            <v>#N/A</v>
          </cell>
          <cell r="R218" t="e">
            <v>#N/A</v>
          </cell>
        </row>
        <row r="219">
          <cell r="A219">
            <v>311009</v>
          </cell>
          <cell r="B219" t="str">
            <v>Agentes Valores en Garantía</v>
          </cell>
          <cell r="C219">
            <v>-289530580</v>
          </cell>
          <cell r="F219">
            <v>0</v>
          </cell>
          <cell r="G219">
            <v>0</v>
          </cell>
          <cell r="J219">
            <v>0</v>
          </cell>
          <cell r="N219" t="e">
            <v>#N/A</v>
          </cell>
          <cell r="R219" t="e">
            <v>#N/A</v>
          </cell>
        </row>
        <row r="220">
          <cell r="A220">
            <v>311012</v>
          </cell>
          <cell r="B220" t="str">
            <v>ITX a pagar en firme</v>
          </cell>
          <cell r="C220">
            <v>-8154797215</v>
          </cell>
          <cell r="F220">
            <v>0</v>
          </cell>
          <cell r="G220">
            <v>0</v>
          </cell>
          <cell r="J220">
            <v>0</v>
          </cell>
          <cell r="N220" t="e">
            <v>#N/A</v>
          </cell>
          <cell r="R220" t="e">
            <v>#N/A</v>
          </cell>
        </row>
        <row r="221">
          <cell r="A221">
            <v>311015</v>
          </cell>
          <cell r="B221" t="str">
            <v>Proveedores de Comunicación</v>
          </cell>
          <cell r="C221">
            <v>-3087098433</v>
          </cell>
          <cell r="F221">
            <v>0</v>
          </cell>
          <cell r="G221">
            <v>0</v>
          </cell>
          <cell r="J221">
            <v>0</v>
          </cell>
          <cell r="N221" t="e">
            <v>#N/A</v>
          </cell>
          <cell r="R221" t="e">
            <v>#N/A</v>
          </cell>
        </row>
        <row r="222">
          <cell r="A222">
            <v>311017</v>
          </cell>
          <cell r="B222" t="str">
            <v>Provision NC a recibir venta de Filiales</v>
          </cell>
          <cell r="C222">
            <v>6422025500</v>
          </cell>
          <cell r="F222">
            <v>0</v>
          </cell>
          <cell r="G222">
            <v>0</v>
          </cell>
          <cell r="J222">
            <v>0</v>
          </cell>
          <cell r="N222" t="e">
            <v>#N/A</v>
          </cell>
          <cell r="R222" t="e">
            <v>#N/A</v>
          </cell>
        </row>
        <row r="223">
          <cell r="A223">
            <v>312001</v>
          </cell>
          <cell r="B223" t="str">
            <v>Proveedores en moneda extranjera</v>
          </cell>
          <cell r="C223">
            <v>-61091346647</v>
          </cell>
          <cell r="F223">
            <v>0</v>
          </cell>
          <cell r="G223">
            <v>0</v>
          </cell>
          <cell r="J223">
            <v>0</v>
          </cell>
          <cell r="N223" t="e">
            <v>#N/A</v>
          </cell>
          <cell r="R223" t="e">
            <v>#N/A</v>
          </cell>
        </row>
        <row r="224">
          <cell r="A224">
            <v>313000</v>
          </cell>
          <cell r="B224" t="str">
            <v>Recl. Partes relacionadas activo-pasivo (SL)</v>
          </cell>
          <cell r="C224">
            <v>-111481920</v>
          </cell>
          <cell r="F224">
            <v>0</v>
          </cell>
          <cell r="G224">
            <v>0</v>
          </cell>
          <cell r="J224">
            <v>0</v>
          </cell>
          <cell r="N224" t="e">
            <v>#N/A</v>
          </cell>
          <cell r="R224" t="e">
            <v>#N/A</v>
          </cell>
        </row>
        <row r="225">
          <cell r="A225">
            <v>313001</v>
          </cell>
          <cell r="B225" t="str">
            <v>Provisión Facturas a Recibir Bienes de Capital</v>
          </cell>
          <cell r="C225">
            <v>-1064269952</v>
          </cell>
          <cell r="F225">
            <v>0</v>
          </cell>
          <cell r="G225">
            <v>0</v>
          </cell>
          <cell r="J225">
            <v>0</v>
          </cell>
          <cell r="N225" t="e">
            <v>#N/A</v>
          </cell>
          <cell r="R225" t="e">
            <v>#N/A</v>
          </cell>
        </row>
        <row r="226">
          <cell r="A226">
            <v>313003</v>
          </cell>
          <cell r="B226" t="str">
            <v>Prov Fact a Recibir Repuestos</v>
          </cell>
          <cell r="C226">
            <v>-219547082</v>
          </cell>
          <cell r="F226">
            <v>0</v>
          </cell>
          <cell r="G226">
            <v>0</v>
          </cell>
          <cell r="J226">
            <v>0</v>
          </cell>
          <cell r="N226" t="e">
            <v>#N/A</v>
          </cell>
          <cell r="R226" t="e">
            <v>#N/A</v>
          </cell>
        </row>
        <row r="227">
          <cell r="A227">
            <v>313004</v>
          </cell>
          <cell r="B227" t="str">
            <v>Provision Facturas a Recibir</v>
          </cell>
          <cell r="C227">
            <v>-1737532924</v>
          </cell>
          <cell r="F227">
            <v>0</v>
          </cell>
          <cell r="G227">
            <v>0</v>
          </cell>
          <cell r="J227">
            <v>0</v>
          </cell>
          <cell r="N227" t="e">
            <v>#N/A</v>
          </cell>
          <cell r="R227" t="e">
            <v>#N/A</v>
          </cell>
        </row>
        <row r="228">
          <cell r="A228">
            <v>313005</v>
          </cell>
          <cell r="B228" t="str">
            <v>Prov Fact a Recibir Bienes de Cambio</v>
          </cell>
          <cell r="C228">
            <v>-2134952849</v>
          </cell>
          <cell r="F228">
            <v>0</v>
          </cell>
          <cell r="G228">
            <v>0</v>
          </cell>
          <cell r="J228">
            <v>0</v>
          </cell>
          <cell r="N228" t="e">
            <v>#N/A</v>
          </cell>
          <cell r="R228" t="e">
            <v>#N/A</v>
          </cell>
        </row>
        <row r="229">
          <cell r="A229">
            <v>313007</v>
          </cell>
          <cell r="B229" t="str">
            <v>Provisión Honorarios Legales</v>
          </cell>
          <cell r="C229">
            <v>0</v>
          </cell>
          <cell r="F229">
            <v>0</v>
          </cell>
          <cell r="G229">
            <v>1001653</v>
          </cell>
          <cell r="J229">
            <v>0</v>
          </cell>
          <cell r="N229" t="e">
            <v>#N/A</v>
          </cell>
          <cell r="R229" t="e">
            <v>#N/A</v>
          </cell>
        </row>
        <row r="230">
          <cell r="A230">
            <v>313008</v>
          </cell>
          <cell r="B230" t="str">
            <v>Prov Fact a Recibir Intangibles</v>
          </cell>
          <cell r="C230">
            <v>-10352408311</v>
          </cell>
          <cell r="F230">
            <v>0</v>
          </cell>
          <cell r="G230">
            <v>1001653</v>
          </cell>
          <cell r="J230">
            <v>0</v>
          </cell>
          <cell r="N230" t="e">
            <v>#N/A</v>
          </cell>
          <cell r="R230" t="e">
            <v>#N/A</v>
          </cell>
        </row>
        <row r="231">
          <cell r="A231">
            <v>313010</v>
          </cell>
          <cell r="B231" t="str">
            <v>Prov Costos Indirectos</v>
          </cell>
          <cell r="C231">
            <v>-14195484</v>
          </cell>
          <cell r="F231">
            <v>0</v>
          </cell>
          <cell r="G231">
            <v>1001653</v>
          </cell>
          <cell r="J231">
            <v>0</v>
          </cell>
          <cell r="N231" t="e">
            <v>#N/A</v>
          </cell>
          <cell r="R231" t="e">
            <v>#N/A</v>
          </cell>
        </row>
        <row r="232">
          <cell r="A232">
            <v>313012</v>
          </cell>
          <cell r="B232" t="str">
            <v>Prov Fact a Recibir Capex Ordenes Internas</v>
          </cell>
          <cell r="C232">
            <v>0</v>
          </cell>
          <cell r="F232">
            <v>0</v>
          </cell>
          <cell r="G232">
            <v>1001653</v>
          </cell>
          <cell r="J232">
            <v>0</v>
          </cell>
          <cell r="N232" t="e">
            <v>#N/A</v>
          </cell>
          <cell r="R232" t="e">
            <v>#N/A</v>
          </cell>
        </row>
        <row r="233">
          <cell r="A233">
            <v>313099</v>
          </cell>
          <cell r="B233" t="str">
            <v>Valuacion Moneda Extranjera - Ctas Ptes</v>
          </cell>
          <cell r="C233">
            <v>-80764404</v>
          </cell>
          <cell r="F233">
            <v>0</v>
          </cell>
          <cell r="G233">
            <v>0</v>
          </cell>
          <cell r="J233">
            <v>0</v>
          </cell>
          <cell r="N233" t="e">
            <v>#N/A</v>
          </cell>
          <cell r="R233" t="e">
            <v>#N/A</v>
          </cell>
        </row>
        <row r="234">
          <cell r="A234">
            <v>314040</v>
          </cell>
          <cell r="B234" t="str">
            <v>Prov Roaming</v>
          </cell>
          <cell r="C234">
            <v>-3091907902</v>
          </cell>
          <cell r="F234">
            <v>0</v>
          </cell>
          <cell r="G234">
            <v>0</v>
          </cell>
          <cell r="J234">
            <v>0</v>
          </cell>
          <cell r="N234" t="e">
            <v>#N/A</v>
          </cell>
          <cell r="R234" t="e">
            <v>#N/A</v>
          </cell>
        </row>
        <row r="235">
          <cell r="A235">
            <v>315037</v>
          </cell>
          <cell r="B235" t="str">
            <v>Prov Toll</v>
          </cell>
          <cell r="C235">
            <v>-4038509410</v>
          </cell>
          <cell r="F235">
            <v>0</v>
          </cell>
          <cell r="G235">
            <v>0</v>
          </cell>
          <cell r="J235">
            <v>0</v>
          </cell>
          <cell r="N235" t="e">
            <v>#N/A</v>
          </cell>
          <cell r="R235" t="e">
            <v>#N/A</v>
          </cell>
        </row>
        <row r="236">
          <cell r="A236">
            <v>315099</v>
          </cell>
          <cell r="B236" t="str">
            <v>Valuacion Moneda Extranjera</v>
          </cell>
          <cell r="C236">
            <v>10512849500</v>
          </cell>
          <cell r="F236">
            <v>0</v>
          </cell>
          <cell r="G236">
            <v>0</v>
          </cell>
          <cell r="J236">
            <v>0</v>
          </cell>
          <cell r="N236" t="e">
            <v>#N/A</v>
          </cell>
          <cell r="R236" t="e">
            <v>#N/A</v>
          </cell>
        </row>
        <row r="237">
          <cell r="A237">
            <v>316001</v>
          </cell>
          <cell r="B237" t="str">
            <v>Provision Comision Agentes Ventas</v>
          </cell>
          <cell r="C237">
            <v>-6694241764</v>
          </cell>
          <cell r="F237">
            <v>0</v>
          </cell>
          <cell r="G237">
            <v>0</v>
          </cell>
          <cell r="J237">
            <v>0</v>
          </cell>
          <cell r="N237" t="e">
            <v>#N/A</v>
          </cell>
          <cell r="R237" t="e">
            <v>#N/A</v>
          </cell>
        </row>
        <row r="238">
          <cell r="A238">
            <v>316004</v>
          </cell>
          <cell r="B238" t="str">
            <v>Provisión Cargo fijo retail -POS-</v>
          </cell>
          <cell r="C238">
            <v>586728349</v>
          </cell>
          <cell r="F238">
            <v>0</v>
          </cell>
          <cell r="G238">
            <v>0</v>
          </cell>
          <cell r="J238">
            <v>0</v>
          </cell>
          <cell r="N238" t="e">
            <v>#N/A</v>
          </cell>
          <cell r="R238" t="e">
            <v>#N/A</v>
          </cell>
        </row>
        <row r="239">
          <cell r="A239">
            <v>316005</v>
          </cell>
          <cell r="B239" t="str">
            <v>Provisión Comisiones por Ventas Agentes</v>
          </cell>
          <cell r="C239">
            <v>-1095223379</v>
          </cell>
          <cell r="F239">
            <v>0</v>
          </cell>
          <cell r="G239">
            <v>0</v>
          </cell>
          <cell r="J239">
            <v>0</v>
          </cell>
          <cell r="N239" t="e">
            <v>#N/A</v>
          </cell>
          <cell r="R239" t="e">
            <v>#N/A</v>
          </cell>
        </row>
        <row r="240">
          <cell r="A240">
            <v>316007</v>
          </cell>
          <cell r="B240" t="str">
            <v>Prov.Com.Directa Cross y Telemarketing</v>
          </cell>
          <cell r="C240">
            <v>0</v>
          </cell>
          <cell r="F240">
            <v>0</v>
          </cell>
          <cell r="G240">
            <v>0</v>
          </cell>
          <cell r="J240">
            <v>0</v>
          </cell>
          <cell r="N240" t="e">
            <v>#N/A</v>
          </cell>
          <cell r="R240" t="e">
            <v>#N/A</v>
          </cell>
        </row>
        <row r="241">
          <cell r="A241">
            <v>316008</v>
          </cell>
          <cell r="B241" t="str">
            <v>Incentivos Indirecta GSM</v>
          </cell>
          <cell r="C241">
            <v>-367067273</v>
          </cell>
          <cell r="F241">
            <v>0</v>
          </cell>
          <cell r="G241">
            <v>62226</v>
          </cell>
          <cell r="J241">
            <v>0</v>
          </cell>
          <cell r="N241" t="e">
            <v>#N/A</v>
          </cell>
          <cell r="R241" t="e">
            <v>#N/A</v>
          </cell>
        </row>
        <row r="242">
          <cell r="A242">
            <v>316009</v>
          </cell>
          <cell r="B242" t="str">
            <v>Provisión Fondo promocional de Ventas Canal Retail</v>
          </cell>
          <cell r="C242">
            <v>-2431362000</v>
          </cell>
          <cell r="F242">
            <v>0</v>
          </cell>
          <cell r="G242">
            <v>62226</v>
          </cell>
          <cell r="J242">
            <v>0</v>
          </cell>
          <cell r="N242" t="e">
            <v>#N/A</v>
          </cell>
          <cell r="R242" t="e">
            <v>#N/A</v>
          </cell>
        </row>
        <row r="243">
          <cell r="A243">
            <v>316107</v>
          </cell>
          <cell r="B243" t="str">
            <v>Provision Comisiones Venta Tarjeta Prepaga</v>
          </cell>
          <cell r="C243">
            <v>-39000000</v>
          </cell>
          <cell r="F243">
            <v>0</v>
          </cell>
          <cell r="G243">
            <v>62226</v>
          </cell>
          <cell r="J243">
            <v>0</v>
          </cell>
          <cell r="N243" t="e">
            <v>#N/A</v>
          </cell>
          <cell r="R243" t="e">
            <v>#N/A</v>
          </cell>
        </row>
        <row r="244">
          <cell r="A244">
            <v>316104</v>
          </cell>
          <cell r="B244" t="str">
            <v>Provisión Comisiones Grupo IDEAS</v>
          </cell>
          <cell r="C244">
            <v>-10731462</v>
          </cell>
          <cell r="F244">
            <v>0</v>
          </cell>
          <cell r="G244">
            <v>62226</v>
          </cell>
          <cell r="J244">
            <v>0</v>
          </cell>
          <cell r="N244" t="e">
            <v>#N/A</v>
          </cell>
          <cell r="R244" t="e">
            <v>#N/A</v>
          </cell>
        </row>
        <row r="245">
          <cell r="A245">
            <v>320001</v>
          </cell>
          <cell r="B245" t="str">
            <v>Sueldos</v>
          </cell>
          <cell r="C245">
            <v>-1341797</v>
          </cell>
          <cell r="F245">
            <v>0</v>
          </cell>
          <cell r="G245">
            <v>17192</v>
          </cell>
          <cell r="J245">
            <v>0</v>
          </cell>
          <cell r="N245" t="e">
            <v>#N/A</v>
          </cell>
          <cell r="R245" t="e">
            <v>#N/A</v>
          </cell>
        </row>
        <row r="246">
          <cell r="A246">
            <v>320002</v>
          </cell>
          <cell r="B246" t="str">
            <v>Provision Aguinaldo</v>
          </cell>
          <cell r="C246">
            <v>-420411752</v>
          </cell>
          <cell r="F246">
            <v>0</v>
          </cell>
          <cell r="G246">
            <v>41472</v>
          </cell>
          <cell r="J246">
            <v>0</v>
          </cell>
          <cell r="N246" t="e">
            <v>#N/A</v>
          </cell>
          <cell r="R246" t="e">
            <v>#N/A</v>
          </cell>
        </row>
        <row r="247">
          <cell r="A247">
            <v>320004</v>
          </cell>
          <cell r="B247" t="str">
            <v>Provision Bonos</v>
          </cell>
          <cell r="C247">
            <v>-637747601</v>
          </cell>
          <cell r="F247">
            <v>0</v>
          </cell>
          <cell r="G247">
            <v>295681</v>
          </cell>
          <cell r="J247">
            <v>0</v>
          </cell>
          <cell r="N247" t="e">
            <v>#N/A</v>
          </cell>
          <cell r="R247" t="e">
            <v>#N/A</v>
          </cell>
        </row>
        <row r="248">
          <cell r="A248">
            <v>320005</v>
          </cell>
          <cell r="B248" t="str">
            <v>Provision Vacaciones</v>
          </cell>
          <cell r="C248">
            <v>-138326669</v>
          </cell>
          <cell r="F248">
            <v>0</v>
          </cell>
          <cell r="G248">
            <v>295681</v>
          </cell>
          <cell r="J248">
            <v>0</v>
          </cell>
          <cell r="N248" t="e">
            <v>#N/A</v>
          </cell>
          <cell r="R248" t="e">
            <v>#N/A</v>
          </cell>
        </row>
        <row r="249">
          <cell r="A249">
            <v>320010</v>
          </cell>
          <cell r="B249" t="str">
            <v>Previsiones p/ indemnización y desp</v>
          </cell>
          <cell r="C249">
            <v>-850121212</v>
          </cell>
          <cell r="F249">
            <v>0</v>
          </cell>
          <cell r="G249">
            <v>52040</v>
          </cell>
          <cell r="J249">
            <v>0</v>
          </cell>
          <cell r="N249" t="e">
            <v>#N/A</v>
          </cell>
          <cell r="R249" t="e">
            <v>#N/A</v>
          </cell>
        </row>
        <row r="250">
          <cell r="A250">
            <v>321001</v>
          </cell>
          <cell r="B250" t="str">
            <v>Provision Tickets</v>
          </cell>
          <cell r="C250">
            <v>64320000</v>
          </cell>
          <cell r="F250">
            <v>0</v>
          </cell>
          <cell r="G250">
            <v>42483</v>
          </cell>
          <cell r="J250">
            <v>0</v>
          </cell>
          <cell r="N250" t="e">
            <v>#N/A</v>
          </cell>
          <cell r="R250" t="e">
            <v>#N/A</v>
          </cell>
        </row>
        <row r="251">
          <cell r="A251">
            <v>322001</v>
          </cell>
          <cell r="B251" t="str">
            <v>IPS a pagar</v>
          </cell>
          <cell r="C251">
            <v>-163185630</v>
          </cell>
          <cell r="F251">
            <v>0</v>
          </cell>
          <cell r="G251">
            <v>42483</v>
          </cell>
          <cell r="J251">
            <v>0</v>
          </cell>
          <cell r="N251" t="e">
            <v>#N/A</v>
          </cell>
          <cell r="R251" t="e">
            <v>#N/A</v>
          </cell>
        </row>
        <row r="252">
          <cell r="A252">
            <v>322010</v>
          </cell>
          <cell r="B252" t="str">
            <v>Embargos Judiciales</v>
          </cell>
          <cell r="C252">
            <v>0</v>
          </cell>
          <cell r="F252">
            <v>0</v>
          </cell>
          <cell r="G252">
            <v>42483</v>
          </cell>
          <cell r="J252">
            <v>0</v>
          </cell>
          <cell r="N252" t="e">
            <v>#N/A</v>
          </cell>
          <cell r="R252" t="e">
            <v>#N/A</v>
          </cell>
        </row>
        <row r="253">
          <cell r="A253">
            <v>322101</v>
          </cell>
          <cell r="B253" t="str">
            <v>Provision Comisiones Empleados Directa</v>
          </cell>
          <cell r="C253">
            <v>-187565370</v>
          </cell>
          <cell r="F253">
            <v>0</v>
          </cell>
          <cell r="G253">
            <v>42483</v>
          </cell>
          <cell r="J253">
            <v>0</v>
          </cell>
          <cell r="N253" t="e">
            <v>#N/A</v>
          </cell>
          <cell r="R253" t="e">
            <v>#N/A</v>
          </cell>
        </row>
        <row r="254">
          <cell r="A254">
            <v>323183</v>
          </cell>
          <cell r="B254" t="str">
            <v>Garantía CTI a pagar</v>
          </cell>
          <cell r="C254">
            <v>-499740110</v>
          </cell>
          <cell r="F254">
            <v>0</v>
          </cell>
          <cell r="G254">
            <v>42483</v>
          </cell>
          <cell r="J254">
            <v>0</v>
          </cell>
          <cell r="N254" t="e">
            <v>#N/A</v>
          </cell>
          <cell r="R254" t="e">
            <v>#N/A</v>
          </cell>
        </row>
        <row r="255">
          <cell r="A255">
            <v>330014</v>
          </cell>
          <cell r="B255" t="str">
            <v>I.V.A. 10% Paraguay</v>
          </cell>
          <cell r="C255">
            <v>-11198136579</v>
          </cell>
          <cell r="F255">
            <v>0</v>
          </cell>
          <cell r="G255">
            <v>42483</v>
          </cell>
          <cell r="J255">
            <v>0</v>
          </cell>
          <cell r="N255" t="e">
            <v>#N/A</v>
          </cell>
          <cell r="R255" t="e">
            <v>#N/A</v>
          </cell>
        </row>
        <row r="256">
          <cell r="A256">
            <v>330015</v>
          </cell>
          <cell r="B256" t="str">
            <v>I.V.A. 5% Paraguay</v>
          </cell>
          <cell r="C256">
            <v>-1945376</v>
          </cell>
          <cell r="F256">
            <v>0</v>
          </cell>
          <cell r="G256">
            <v>42483</v>
          </cell>
          <cell r="J256">
            <v>0</v>
          </cell>
          <cell r="N256" t="e">
            <v>#N/A</v>
          </cell>
          <cell r="R256" t="e">
            <v>#N/A</v>
          </cell>
        </row>
        <row r="257">
          <cell r="A257">
            <v>330102</v>
          </cell>
          <cell r="B257" t="str">
            <v>Retención IVA Renta a pagar</v>
          </cell>
          <cell r="C257">
            <v>-5714207</v>
          </cell>
          <cell r="F257">
            <v>0</v>
          </cell>
          <cell r="G257">
            <v>42483</v>
          </cell>
          <cell r="J257">
            <v>0</v>
          </cell>
          <cell r="N257" t="e">
            <v>#N/A</v>
          </cell>
          <cell r="R257" t="e">
            <v>#N/A</v>
          </cell>
        </row>
        <row r="258">
          <cell r="A258">
            <v>339003</v>
          </cell>
          <cell r="B258" t="str">
            <v>Impuesto Inmobiliario Municipal</v>
          </cell>
          <cell r="C258">
            <v>11513100</v>
          </cell>
          <cell r="F258">
            <v>0</v>
          </cell>
          <cell r="G258">
            <v>42483</v>
          </cell>
          <cell r="J258">
            <v>0</v>
          </cell>
          <cell r="N258" t="e">
            <v>#N/A</v>
          </cell>
          <cell r="R258" t="e">
            <v>#N/A</v>
          </cell>
        </row>
        <row r="259">
          <cell r="A259">
            <v>340000</v>
          </cell>
          <cell r="B259" t="str">
            <v>Depósito en Garantía</v>
          </cell>
          <cell r="C259">
            <v>258578163</v>
          </cell>
          <cell r="F259">
            <v>0</v>
          </cell>
          <cell r="G259">
            <v>42483</v>
          </cell>
          <cell r="J259">
            <v>0</v>
          </cell>
          <cell r="N259" t="e">
            <v>#N/A</v>
          </cell>
          <cell r="R259" t="e">
            <v>#N/A</v>
          </cell>
        </row>
        <row r="260">
          <cell r="A260">
            <v>340007</v>
          </cell>
          <cell r="B260" t="str">
            <v>Ingreso Diferido Tarjeta Prepaga</v>
          </cell>
          <cell r="C260">
            <v>-557995022</v>
          </cell>
          <cell r="F260">
            <v>0</v>
          </cell>
          <cell r="G260">
            <v>42483</v>
          </cell>
          <cell r="J260">
            <v>0</v>
          </cell>
          <cell r="N260" t="e">
            <v>#N/A</v>
          </cell>
          <cell r="R260" t="e">
            <v>#N/A</v>
          </cell>
        </row>
        <row r="261">
          <cell r="A261">
            <v>340008</v>
          </cell>
          <cell r="B261" t="str">
            <v>Ingresos Diferidos Transf.Saldo Tarj. Prep. a Reg</v>
          </cell>
          <cell r="C261">
            <v>0</v>
          </cell>
          <cell r="F261">
            <v>0</v>
          </cell>
          <cell r="G261">
            <v>42483</v>
          </cell>
          <cell r="J261">
            <v>0</v>
          </cell>
          <cell r="N261" t="e">
            <v>#N/A</v>
          </cell>
          <cell r="R261" t="e">
            <v>#N/A</v>
          </cell>
        </row>
        <row r="262">
          <cell r="A262">
            <v>340010</v>
          </cell>
          <cell r="B262" t="str">
            <v>Ingreso Diferido Cuenta Segura</v>
          </cell>
          <cell r="C262">
            <v>-8093399560</v>
          </cell>
          <cell r="F262">
            <v>0</v>
          </cell>
          <cell r="G262">
            <v>42483</v>
          </cell>
          <cell r="J262">
            <v>0</v>
          </cell>
          <cell r="N262" t="e">
            <v>#N/A</v>
          </cell>
          <cell r="R262" t="e">
            <v>#N/A</v>
          </cell>
        </row>
        <row r="263">
          <cell r="A263">
            <v>340011</v>
          </cell>
          <cell r="B263" t="str">
            <v>Acreditacion de Regalos Cta. Orden</v>
          </cell>
          <cell r="C263">
            <v>-1219500970</v>
          </cell>
          <cell r="F263">
            <v>0</v>
          </cell>
          <cell r="G263">
            <v>42483</v>
          </cell>
          <cell r="J263">
            <v>0</v>
          </cell>
          <cell r="N263" t="e">
            <v>#N/A</v>
          </cell>
          <cell r="R263" t="e">
            <v>#N/A</v>
          </cell>
        </row>
        <row r="264">
          <cell r="A264">
            <v>340012</v>
          </cell>
          <cell r="B264" t="str">
            <v>Consumo de Regalos Cta. Orden</v>
          </cell>
          <cell r="C264">
            <v>1219500970</v>
          </cell>
          <cell r="F264">
            <v>0</v>
          </cell>
          <cell r="G264">
            <v>42483</v>
          </cell>
          <cell r="J264">
            <v>0</v>
          </cell>
          <cell r="N264" t="e">
            <v>#N/A</v>
          </cell>
          <cell r="R264" t="e">
            <v>#N/A</v>
          </cell>
        </row>
        <row r="265">
          <cell r="A265">
            <v>341001</v>
          </cell>
          <cell r="B265" t="str">
            <v>Provision Mantenimiento de la Red</v>
          </cell>
          <cell r="C265">
            <v>-329549771</v>
          </cell>
          <cell r="F265">
            <v>0</v>
          </cell>
          <cell r="G265">
            <v>42483</v>
          </cell>
          <cell r="J265">
            <v>0</v>
          </cell>
          <cell r="N265" t="e">
            <v>#N/A</v>
          </cell>
          <cell r="R265" t="e">
            <v>#N/A</v>
          </cell>
        </row>
        <row r="266">
          <cell r="A266">
            <v>341003</v>
          </cell>
          <cell r="B266" t="str">
            <v>Prevision Contingencias</v>
          </cell>
          <cell r="C266">
            <v>-958050540</v>
          </cell>
          <cell r="F266">
            <v>0</v>
          </cell>
          <cell r="G266">
            <v>42483</v>
          </cell>
          <cell r="J266">
            <v>0</v>
          </cell>
          <cell r="N266" t="e">
            <v>#N/A</v>
          </cell>
          <cell r="R266" t="e">
            <v>#N/A</v>
          </cell>
        </row>
        <row r="267">
          <cell r="A267">
            <v>342001</v>
          </cell>
          <cell r="B267" t="str">
            <v>Alquileres de Sitios Vencidos No Pagados</v>
          </cell>
          <cell r="C267">
            <v>-4482643647</v>
          </cell>
          <cell r="F267">
            <v>0</v>
          </cell>
          <cell r="G267">
            <v>42483</v>
          </cell>
          <cell r="J267">
            <v>0</v>
          </cell>
          <cell r="N267" t="e">
            <v>#N/A</v>
          </cell>
          <cell r="R267" t="e">
            <v>#N/A</v>
          </cell>
        </row>
        <row r="268">
          <cell r="A268">
            <v>342007</v>
          </cell>
          <cell r="B268" t="str">
            <v>Honorarios compañías Relacionadas</v>
          </cell>
          <cell r="C268">
            <v>-1</v>
          </cell>
          <cell r="F268">
            <v>0</v>
          </cell>
          <cell r="G268">
            <v>42483</v>
          </cell>
          <cell r="J268">
            <v>0</v>
          </cell>
          <cell r="N268" t="e">
            <v>#N/A</v>
          </cell>
          <cell r="R268" t="e">
            <v>#N/A</v>
          </cell>
        </row>
        <row r="269">
          <cell r="A269">
            <v>342009</v>
          </cell>
          <cell r="B269" t="str">
            <v>Provisiones Varias</v>
          </cell>
          <cell r="C269">
            <v>-27362035402</v>
          </cell>
          <cell r="F269">
            <v>0</v>
          </cell>
          <cell r="G269">
            <v>42483</v>
          </cell>
          <cell r="J269">
            <v>0</v>
          </cell>
          <cell r="N269" t="e">
            <v>#N/A</v>
          </cell>
          <cell r="R269" t="e">
            <v>#N/A</v>
          </cell>
        </row>
        <row r="270">
          <cell r="A270">
            <v>343005</v>
          </cell>
          <cell r="B270" t="str">
            <v>Provision Publicidad</v>
          </cell>
          <cell r="C270">
            <v>-910542704</v>
          </cell>
          <cell r="F270">
            <v>0</v>
          </cell>
          <cell r="G270">
            <v>42483</v>
          </cell>
          <cell r="J270">
            <v>0</v>
          </cell>
          <cell r="N270" t="e">
            <v>#N/A</v>
          </cell>
          <cell r="R270" t="e">
            <v>#N/A</v>
          </cell>
        </row>
        <row r="271">
          <cell r="A271">
            <v>343008</v>
          </cell>
          <cell r="B271" t="str">
            <v>Provisión Sistemas</v>
          </cell>
          <cell r="C271">
            <v>0</v>
          </cell>
          <cell r="F271">
            <v>0</v>
          </cell>
          <cell r="G271">
            <v>42483</v>
          </cell>
          <cell r="J271">
            <v>0</v>
          </cell>
          <cell r="N271" t="e">
            <v>#N/A</v>
          </cell>
          <cell r="R271" t="e">
            <v>#N/A</v>
          </cell>
        </row>
        <row r="272">
          <cell r="A272">
            <v>350001</v>
          </cell>
          <cell r="B272" t="str">
            <v>Depositos Suscriptores</v>
          </cell>
          <cell r="C272">
            <v>-388985154</v>
          </cell>
          <cell r="F272">
            <v>0</v>
          </cell>
          <cell r="G272">
            <v>42483</v>
          </cell>
          <cell r="J272">
            <v>0</v>
          </cell>
          <cell r="N272" t="e">
            <v>#N/A</v>
          </cell>
          <cell r="R272" t="e">
            <v>#N/A</v>
          </cell>
        </row>
        <row r="273">
          <cell r="A273">
            <v>380002</v>
          </cell>
          <cell r="B273" t="str">
            <v>Proveedores Equipos y Plantas (SL)</v>
          </cell>
          <cell r="C273">
            <v>62310408</v>
          </cell>
          <cell r="F273">
            <v>0</v>
          </cell>
          <cell r="G273">
            <v>42483</v>
          </cell>
          <cell r="J273">
            <v>0</v>
          </cell>
          <cell r="N273" t="e">
            <v>#N/A</v>
          </cell>
          <cell r="R273" t="e">
            <v>#N/A</v>
          </cell>
        </row>
        <row r="274">
          <cell r="A274">
            <v>400002</v>
          </cell>
          <cell r="B274" t="str">
            <v>Pmos.Capital Corto Plazo</v>
          </cell>
          <cell r="C274">
            <v>-94350000000</v>
          </cell>
          <cell r="F274">
            <v>0</v>
          </cell>
          <cell r="G274">
            <v>-54411</v>
          </cell>
          <cell r="J274">
            <v>0</v>
          </cell>
          <cell r="N274" t="e">
            <v>#N/A</v>
          </cell>
          <cell r="R274" t="e">
            <v>#N/A</v>
          </cell>
        </row>
        <row r="275">
          <cell r="A275">
            <v>400003</v>
          </cell>
          <cell r="B275" t="str">
            <v>Honorarios a Pagar - Consultoria Externa</v>
          </cell>
          <cell r="C275">
            <v>0</v>
          </cell>
          <cell r="F275">
            <v>0</v>
          </cell>
          <cell r="G275">
            <v>-54411</v>
          </cell>
          <cell r="J275">
            <v>0</v>
          </cell>
          <cell r="N275" t="e">
            <v>#N/A</v>
          </cell>
          <cell r="R275" t="e">
            <v>#N/A</v>
          </cell>
        </row>
        <row r="276">
          <cell r="A276">
            <v>400018</v>
          </cell>
          <cell r="B276" t="str">
            <v>Pmos.Intereses a Pagar Corto Plazo</v>
          </cell>
          <cell r="C276">
            <v>-1226410273</v>
          </cell>
          <cell r="F276">
            <v>0</v>
          </cell>
          <cell r="G276">
            <v>-54411</v>
          </cell>
          <cell r="J276">
            <v>0</v>
          </cell>
          <cell r="N276" t="e">
            <v>#N/A</v>
          </cell>
          <cell r="R276" t="e">
            <v>#N/A</v>
          </cell>
        </row>
        <row r="277">
          <cell r="A277">
            <v>430004</v>
          </cell>
          <cell r="B277" t="str">
            <v>Restitucion de Activos - No Cte.</v>
          </cell>
          <cell r="C277">
            <v>0</v>
          </cell>
          <cell r="F277">
            <v>0</v>
          </cell>
          <cell r="G277">
            <v>-54411</v>
          </cell>
          <cell r="J277">
            <v>0</v>
          </cell>
          <cell r="N277" t="e">
            <v>#N/A</v>
          </cell>
          <cell r="R277" t="e">
            <v>#N/A</v>
          </cell>
        </row>
        <row r="278">
          <cell r="A278">
            <v>511001</v>
          </cell>
          <cell r="B278" t="str">
            <v>Capital Suscripto</v>
          </cell>
          <cell r="C278">
            <v>-869000000004</v>
          </cell>
          <cell r="F278">
            <v>0</v>
          </cell>
          <cell r="G278">
            <v>-54411</v>
          </cell>
          <cell r="J278">
            <v>0</v>
          </cell>
          <cell r="N278" t="e">
            <v>#N/A</v>
          </cell>
          <cell r="R278" t="e">
            <v>#N/A</v>
          </cell>
        </row>
        <row r="279">
          <cell r="A279">
            <v>514001</v>
          </cell>
          <cell r="B279" t="str">
            <v>Aportes Irrevocables</v>
          </cell>
          <cell r="C279">
            <v>-16665500001</v>
          </cell>
          <cell r="F279">
            <v>0</v>
          </cell>
          <cell r="G279">
            <v>-54411</v>
          </cell>
          <cell r="J279">
            <v>0</v>
          </cell>
          <cell r="N279" t="e">
            <v>#N/A</v>
          </cell>
          <cell r="R279" t="e">
            <v>#N/A</v>
          </cell>
        </row>
        <row r="280">
          <cell r="A280">
            <v>515002</v>
          </cell>
          <cell r="B280" t="str">
            <v>Reserva de revalúo</v>
          </cell>
          <cell r="C280">
            <v>-117357542404</v>
          </cell>
          <cell r="F280">
            <v>0</v>
          </cell>
          <cell r="G280">
            <v>11798</v>
          </cell>
          <cell r="J280">
            <v>0</v>
          </cell>
          <cell r="N280" t="e">
            <v>#N/A</v>
          </cell>
          <cell r="R280" t="e">
            <v>#N/A</v>
          </cell>
        </row>
        <row r="281">
          <cell r="A281">
            <v>516001</v>
          </cell>
          <cell r="B281" t="str">
            <v>Accionistas</v>
          </cell>
          <cell r="C281">
            <v>455000001</v>
          </cell>
          <cell r="F281">
            <v>0</v>
          </cell>
          <cell r="G281">
            <v>0</v>
          </cell>
          <cell r="J281">
            <v>0</v>
          </cell>
          <cell r="N281" t="e">
            <v>#N/A</v>
          </cell>
          <cell r="R281" t="e">
            <v>#N/A</v>
          </cell>
        </row>
        <row r="282">
          <cell r="A282">
            <v>520000</v>
          </cell>
          <cell r="B282" t="str">
            <v>Resultado del ejercicio</v>
          </cell>
          <cell r="C282">
            <v>193160526116</v>
          </cell>
          <cell r="F282">
            <v>0</v>
          </cell>
          <cell r="G282">
            <v>0</v>
          </cell>
          <cell r="J282">
            <v>0</v>
          </cell>
          <cell r="N282" t="e">
            <v>#N/A</v>
          </cell>
          <cell r="R282" t="e">
            <v>#N/A</v>
          </cell>
        </row>
        <row r="283">
          <cell r="A283">
            <v>520001</v>
          </cell>
          <cell r="B283" t="str">
            <v>Resultado Acumulado</v>
          </cell>
          <cell r="C283">
            <v>250061612949</v>
          </cell>
          <cell r="F283">
            <v>0</v>
          </cell>
          <cell r="G283">
            <v>0</v>
          </cell>
          <cell r="J283">
            <v>0</v>
          </cell>
          <cell r="N283" t="e">
            <v>#N/A</v>
          </cell>
          <cell r="R283" t="e">
            <v>#N/A</v>
          </cell>
        </row>
        <row r="284">
          <cell r="A284">
            <v>611001</v>
          </cell>
          <cell r="B284" t="str">
            <v>Acceso Ganado</v>
          </cell>
          <cell r="C284">
            <v>-27645191563</v>
          </cell>
          <cell r="F284">
            <v>0</v>
          </cell>
          <cell r="G284">
            <v>15</v>
          </cell>
          <cell r="N284" t="e">
            <v>#N/A</v>
          </cell>
          <cell r="R284" t="e">
            <v>#N/A</v>
          </cell>
        </row>
        <row r="285">
          <cell r="A285">
            <v>611002</v>
          </cell>
          <cell r="B285" t="str">
            <v>Acceso No Ganado</v>
          </cell>
          <cell r="C285">
            <v>130452914</v>
          </cell>
          <cell r="F285">
            <v>0</v>
          </cell>
          <cell r="G285">
            <v>15</v>
          </cell>
          <cell r="N285" t="e">
            <v>#N/A</v>
          </cell>
          <cell r="R285" t="e">
            <v>#N/A</v>
          </cell>
        </row>
        <row r="286">
          <cell r="A286">
            <v>611003</v>
          </cell>
          <cell r="B286" t="str">
            <v>Concesiones Y Promociones</v>
          </cell>
          <cell r="C286">
            <v>11349966</v>
          </cell>
          <cell r="F286">
            <v>0</v>
          </cell>
          <cell r="G286">
            <v>15</v>
          </cell>
          <cell r="N286" t="e">
            <v>#N/A</v>
          </cell>
          <cell r="R286" t="e">
            <v>#N/A</v>
          </cell>
        </row>
        <row r="287">
          <cell r="A287">
            <v>611004</v>
          </cell>
          <cell r="B287" t="str">
            <v>Concesiones Y Promociones No Facturadas</v>
          </cell>
          <cell r="C287">
            <v>418690</v>
          </cell>
          <cell r="F287">
            <v>0</v>
          </cell>
          <cell r="G287">
            <v>15</v>
          </cell>
          <cell r="N287" t="e">
            <v>#N/A</v>
          </cell>
          <cell r="R287" t="e">
            <v>#N/A</v>
          </cell>
        </row>
        <row r="288">
          <cell r="A288">
            <v>611006</v>
          </cell>
          <cell r="B288" t="str">
            <v>Acceso prorrateado CMIS</v>
          </cell>
          <cell r="C288">
            <v>-911888959</v>
          </cell>
          <cell r="F288">
            <v>0</v>
          </cell>
          <cell r="G288">
            <v>0</v>
          </cell>
          <cell r="N288" t="e">
            <v>#N/A</v>
          </cell>
          <cell r="R288" t="e">
            <v>#N/A</v>
          </cell>
        </row>
        <row r="289">
          <cell r="A289">
            <v>611007</v>
          </cell>
          <cell r="B289" t="str">
            <v>Acceso prorrateado no facturado</v>
          </cell>
          <cell r="C289">
            <v>11224387</v>
          </cell>
          <cell r="F289">
            <v>0</v>
          </cell>
          <cell r="G289">
            <v>0</v>
          </cell>
          <cell r="N289" t="e">
            <v>#N/A</v>
          </cell>
          <cell r="R289" t="e">
            <v>#N/A</v>
          </cell>
        </row>
        <row r="290">
          <cell r="A290">
            <v>611009</v>
          </cell>
          <cell r="B290" t="str">
            <v>Abono Cuenta Segura</v>
          </cell>
          <cell r="C290">
            <v>24431752113</v>
          </cell>
          <cell r="F290">
            <v>0</v>
          </cell>
          <cell r="G290">
            <v>112</v>
          </cell>
          <cell r="N290" t="e">
            <v>#N/A</v>
          </cell>
          <cell r="R290" t="e">
            <v>#N/A</v>
          </cell>
        </row>
        <row r="291">
          <cell r="A291">
            <v>612001</v>
          </cell>
          <cell r="B291" t="str">
            <v>Minutos Aire</v>
          </cell>
          <cell r="C291">
            <v>-936309891</v>
          </cell>
          <cell r="F291">
            <v>0</v>
          </cell>
          <cell r="G291">
            <v>0</v>
          </cell>
          <cell r="N291" t="e">
            <v>#N/A</v>
          </cell>
          <cell r="R291" t="e">
            <v>#N/A</v>
          </cell>
        </row>
        <row r="292">
          <cell r="A292">
            <v>612003</v>
          </cell>
          <cell r="B292" t="str">
            <v>Minutos Aire No Facturados</v>
          </cell>
          <cell r="C292">
            <v>17560132</v>
          </cell>
          <cell r="F292">
            <v>0</v>
          </cell>
          <cell r="G292">
            <v>1031</v>
          </cell>
          <cell r="N292" t="e">
            <v>#N/A</v>
          </cell>
          <cell r="R292" t="e">
            <v>#N/A</v>
          </cell>
        </row>
        <row r="293">
          <cell r="A293">
            <v>612004</v>
          </cell>
          <cell r="B293" t="str">
            <v>Minutos Aire Concesiones Y Promociones</v>
          </cell>
          <cell r="C293">
            <v>26559657</v>
          </cell>
          <cell r="F293">
            <v>0</v>
          </cell>
          <cell r="G293">
            <v>1031</v>
          </cell>
          <cell r="N293" t="e">
            <v>#N/A</v>
          </cell>
          <cell r="R293" t="e">
            <v>#N/A</v>
          </cell>
        </row>
        <row r="294">
          <cell r="A294">
            <v>612005</v>
          </cell>
          <cell r="B294" t="str">
            <v>Consumo Abono Cuenta Segura</v>
          </cell>
          <cell r="C294">
            <v>-21912000383</v>
          </cell>
          <cell r="F294">
            <v>0</v>
          </cell>
          <cell r="G294">
            <v>-3803724</v>
          </cell>
          <cell r="N294" t="e">
            <v>#N/A</v>
          </cell>
          <cell r="R294" t="e">
            <v>#N/A</v>
          </cell>
        </row>
        <row r="295">
          <cell r="A295">
            <v>612008</v>
          </cell>
          <cell r="B295" t="str">
            <v>Consumo Prepaga Aire</v>
          </cell>
          <cell r="C295">
            <v>-24056390449</v>
          </cell>
          <cell r="F295">
            <v>0</v>
          </cell>
          <cell r="G295">
            <v>-3803724</v>
          </cell>
          <cell r="N295" t="e">
            <v>#N/A</v>
          </cell>
          <cell r="R295" t="e">
            <v>#N/A</v>
          </cell>
        </row>
        <row r="296">
          <cell r="A296">
            <v>612010</v>
          </cell>
          <cell r="B296" t="str">
            <v>Reverso Venta Tarjeta Prepaga</v>
          </cell>
          <cell r="C296">
            <v>29787410520</v>
          </cell>
          <cell r="F296">
            <v>0</v>
          </cell>
          <cell r="G296">
            <v>7294</v>
          </cell>
          <cell r="N296" t="e">
            <v>#N/A</v>
          </cell>
          <cell r="R296" t="e">
            <v>#N/A</v>
          </cell>
        </row>
        <row r="297">
          <cell r="A297">
            <v>612011</v>
          </cell>
          <cell r="B297" t="str">
            <v>Revenue Prepaga Caducidad</v>
          </cell>
          <cell r="C297">
            <v>-3999511704</v>
          </cell>
          <cell r="F297">
            <v>0</v>
          </cell>
          <cell r="G297">
            <v>7294</v>
          </cell>
          <cell r="N297" t="e">
            <v>#N/A</v>
          </cell>
          <cell r="R297" t="e">
            <v>#N/A</v>
          </cell>
        </row>
        <row r="298">
          <cell r="A298">
            <v>612012</v>
          </cell>
          <cell r="B298" t="str">
            <v>Consumo Cuenta Segura</v>
          </cell>
          <cell r="C298">
            <v>-8852819613</v>
          </cell>
          <cell r="F298">
            <v>0</v>
          </cell>
          <cell r="G298">
            <v>305992</v>
          </cell>
          <cell r="N298" t="e">
            <v>#N/A</v>
          </cell>
          <cell r="R298" t="e">
            <v>#N/A</v>
          </cell>
        </row>
        <row r="299">
          <cell r="A299">
            <v>612014</v>
          </cell>
          <cell r="B299" t="str">
            <v>Revenue SMS Pre-Pago</v>
          </cell>
          <cell r="C299">
            <v>-5450234436</v>
          </cell>
          <cell r="F299">
            <v>0</v>
          </cell>
          <cell r="G299">
            <v>5514083</v>
          </cell>
          <cell r="N299" t="e">
            <v>#N/A</v>
          </cell>
          <cell r="R299" t="e">
            <v>#N/A</v>
          </cell>
        </row>
        <row r="300">
          <cell r="A300">
            <v>612017</v>
          </cell>
          <cell r="B300" t="str">
            <v>Regalo Carga Inicial Cuenta Segura</v>
          </cell>
          <cell r="C300">
            <v>4014697237</v>
          </cell>
          <cell r="F300">
            <v>0</v>
          </cell>
          <cell r="G300">
            <v>80912</v>
          </cell>
          <cell r="N300" t="e">
            <v>#N/A</v>
          </cell>
          <cell r="R300" t="e">
            <v>#N/A</v>
          </cell>
        </row>
        <row r="301">
          <cell r="A301">
            <v>612018</v>
          </cell>
          <cell r="B301" t="str">
            <v>Revenue SMS Cta - Segura</v>
          </cell>
          <cell r="C301">
            <v>-730915423</v>
          </cell>
          <cell r="F301">
            <v>0</v>
          </cell>
          <cell r="G301">
            <v>148670</v>
          </cell>
          <cell r="N301" t="e">
            <v>#N/A</v>
          </cell>
          <cell r="R301" t="e">
            <v>#N/A</v>
          </cell>
        </row>
        <row r="302">
          <cell r="A302">
            <v>612019</v>
          </cell>
          <cell r="B302" t="str">
            <v>Revenue Datos Pre - Pago</v>
          </cell>
          <cell r="C302">
            <v>-289180390</v>
          </cell>
          <cell r="F302">
            <v>0</v>
          </cell>
          <cell r="G302">
            <v>-579</v>
          </cell>
          <cell r="N302" t="e">
            <v>#N/A</v>
          </cell>
          <cell r="R302" t="e">
            <v>#N/A</v>
          </cell>
        </row>
        <row r="303">
          <cell r="A303">
            <v>612021</v>
          </cell>
          <cell r="B303" t="str">
            <v>Revenue Datos Cta - Segura</v>
          </cell>
          <cell r="C303">
            <v>-364801378</v>
          </cell>
          <cell r="F303">
            <v>0</v>
          </cell>
          <cell r="G303">
            <v>0</v>
          </cell>
          <cell r="N303" t="e">
            <v>#N/A</v>
          </cell>
          <cell r="R303" t="e">
            <v>#N/A</v>
          </cell>
        </row>
        <row r="304">
          <cell r="A304">
            <v>612023</v>
          </cell>
          <cell r="B304" t="str">
            <v>Regalo Promo Plus Cta.Segura</v>
          </cell>
          <cell r="C304">
            <v>1329383500</v>
          </cell>
          <cell r="F304">
            <v>0</v>
          </cell>
          <cell r="G304">
            <v>0</v>
          </cell>
          <cell r="N304" t="e">
            <v>#N/A</v>
          </cell>
          <cell r="R304" t="e">
            <v>#N/A</v>
          </cell>
        </row>
        <row r="305">
          <cell r="A305">
            <v>612024</v>
          </cell>
          <cell r="B305" t="str">
            <v>Regalo Customer Cta. Segura</v>
          </cell>
          <cell r="C305">
            <v>480671441</v>
          </cell>
          <cell r="F305">
            <v>0</v>
          </cell>
          <cell r="G305">
            <v>0</v>
          </cell>
          <cell r="N305" t="e">
            <v>#N/A</v>
          </cell>
          <cell r="R305" t="e">
            <v>#N/A</v>
          </cell>
        </row>
        <row r="306">
          <cell r="A306">
            <v>612025</v>
          </cell>
          <cell r="B306" t="str">
            <v>Regalo Carga Inicial PP</v>
          </cell>
          <cell r="C306">
            <v>6779177441</v>
          </cell>
          <cell r="F306">
            <v>0</v>
          </cell>
          <cell r="G306">
            <v>0</v>
          </cell>
          <cell r="N306" t="e">
            <v>#N/A</v>
          </cell>
          <cell r="R306" t="e">
            <v>#N/A</v>
          </cell>
        </row>
        <row r="307">
          <cell r="A307">
            <v>612026</v>
          </cell>
          <cell r="B307" t="str">
            <v>Regalo Promo Plus PP</v>
          </cell>
          <cell r="C307">
            <v>3193883660</v>
          </cell>
          <cell r="F307">
            <v>0</v>
          </cell>
          <cell r="G307">
            <v>107</v>
          </cell>
          <cell r="N307" t="e">
            <v>#N/A</v>
          </cell>
          <cell r="R307" t="e">
            <v>#N/A</v>
          </cell>
        </row>
        <row r="308">
          <cell r="A308">
            <v>612027</v>
          </cell>
          <cell r="B308" t="str">
            <v>Regalo Customer PP</v>
          </cell>
          <cell r="C308">
            <v>172318614</v>
          </cell>
          <cell r="F308">
            <v>0</v>
          </cell>
          <cell r="G308">
            <v>107</v>
          </cell>
          <cell r="N308" t="e">
            <v>#N/A</v>
          </cell>
          <cell r="R308" t="e">
            <v>#N/A</v>
          </cell>
        </row>
        <row r="309">
          <cell r="A309">
            <v>612102</v>
          </cell>
          <cell r="B309" t="str">
            <v>Provisión Airtime CPP</v>
          </cell>
          <cell r="C309">
            <v>310004643</v>
          </cell>
          <cell r="F309">
            <v>0</v>
          </cell>
          <cell r="G309">
            <v>984185</v>
          </cell>
          <cell r="N309" t="e">
            <v>#N/A</v>
          </cell>
          <cell r="R309" t="e">
            <v>#N/A</v>
          </cell>
        </row>
        <row r="310">
          <cell r="A310">
            <v>612103</v>
          </cell>
          <cell r="B310" t="str">
            <v>Airtime CPP</v>
          </cell>
          <cell r="C310">
            <v>-2123346537</v>
          </cell>
          <cell r="F310">
            <v>0</v>
          </cell>
          <cell r="G310">
            <v>984185</v>
          </cell>
          <cell r="N310" t="e">
            <v>#N/A</v>
          </cell>
          <cell r="R310" t="e">
            <v>#N/A</v>
          </cell>
        </row>
        <row r="311">
          <cell r="A311">
            <v>612133</v>
          </cell>
          <cell r="B311" t="str">
            <v>Ingresos por acceso de otras operadoras</v>
          </cell>
          <cell r="C311">
            <v>-5884536305</v>
          </cell>
          <cell r="F311">
            <v>0</v>
          </cell>
          <cell r="G311">
            <v>984185</v>
          </cell>
          <cell r="N311" t="e">
            <v>#N/A</v>
          </cell>
          <cell r="R311" t="e">
            <v>#N/A</v>
          </cell>
        </row>
        <row r="312">
          <cell r="A312">
            <v>613103</v>
          </cell>
          <cell r="B312" t="str">
            <v>Llamadas locales</v>
          </cell>
          <cell r="C312">
            <v>-1839300885</v>
          </cell>
          <cell r="F312">
            <v>0</v>
          </cell>
          <cell r="G312">
            <v>1472</v>
          </cell>
          <cell r="N312" t="e">
            <v>#N/A</v>
          </cell>
          <cell r="R312" t="e">
            <v>#N/A</v>
          </cell>
        </row>
        <row r="313">
          <cell r="A313">
            <v>613201</v>
          </cell>
          <cell r="B313" t="str">
            <v>LLamadas L.Dist.Int.Facturadas</v>
          </cell>
          <cell r="C313">
            <v>-615966541</v>
          </cell>
          <cell r="F313">
            <v>0</v>
          </cell>
          <cell r="G313">
            <v>1472</v>
          </cell>
          <cell r="N313" t="e">
            <v>#N/A</v>
          </cell>
          <cell r="R313" t="e">
            <v>#N/A</v>
          </cell>
        </row>
        <row r="314">
          <cell r="A314">
            <v>614001</v>
          </cell>
          <cell r="B314" t="str">
            <v>Activacion Facturada</v>
          </cell>
          <cell r="C314">
            <v>-268687900000</v>
          </cell>
          <cell r="F314">
            <v>0</v>
          </cell>
          <cell r="G314">
            <v>-142</v>
          </cell>
          <cell r="N314" t="e">
            <v>#N/A</v>
          </cell>
          <cell r="R314" t="e">
            <v>#N/A</v>
          </cell>
        </row>
        <row r="315">
          <cell r="A315">
            <v>614002</v>
          </cell>
          <cell r="B315" t="str">
            <v>Activacion No Facturada</v>
          </cell>
          <cell r="C315">
            <v>-3326415</v>
          </cell>
          <cell r="F315">
            <v>0</v>
          </cell>
          <cell r="G315">
            <v>15968</v>
          </cell>
          <cell r="N315" t="e">
            <v>#N/A</v>
          </cell>
          <cell r="R315" t="e">
            <v>#N/A</v>
          </cell>
        </row>
        <row r="316">
          <cell r="A316">
            <v>614004</v>
          </cell>
          <cell r="B316" t="str">
            <v>Activacion Cambio de Servicio</v>
          </cell>
          <cell r="C316">
            <v>-7232708</v>
          </cell>
          <cell r="F316">
            <v>0</v>
          </cell>
          <cell r="G316">
            <v>15968</v>
          </cell>
          <cell r="N316" t="e">
            <v>#N/A</v>
          </cell>
          <cell r="R316" t="e">
            <v>#N/A</v>
          </cell>
        </row>
        <row r="317">
          <cell r="A317">
            <v>614005</v>
          </cell>
          <cell r="B317" t="str">
            <v>Activacion Concesiones y Promociones</v>
          </cell>
          <cell r="C317">
            <v>268584100000</v>
          </cell>
          <cell r="F317">
            <v>0</v>
          </cell>
          <cell r="G317">
            <v>1170</v>
          </cell>
          <cell r="N317" t="e">
            <v>#N/A</v>
          </cell>
          <cell r="R317" t="e">
            <v>#N/A</v>
          </cell>
        </row>
        <row r="318">
          <cell r="A318">
            <v>615002</v>
          </cell>
          <cell r="B318" t="str">
            <v>LLamada en Espera No Facturada</v>
          </cell>
          <cell r="C318">
            <v>124250643</v>
          </cell>
          <cell r="F318">
            <v>0</v>
          </cell>
          <cell r="G318">
            <v>1231183</v>
          </cell>
          <cell r="N318" t="e">
            <v>#N/A</v>
          </cell>
          <cell r="R318" t="e">
            <v>#N/A</v>
          </cell>
        </row>
        <row r="319">
          <cell r="A319">
            <v>615005</v>
          </cell>
          <cell r="B319" t="str">
            <v>Serv.Opcionales Conceciones y Promociones</v>
          </cell>
          <cell r="C319">
            <v>-2207367581</v>
          </cell>
          <cell r="F319">
            <v>0</v>
          </cell>
          <cell r="G319">
            <v>11358</v>
          </cell>
          <cell r="N319" t="e">
            <v>#N/A</v>
          </cell>
          <cell r="R319" t="e">
            <v>#N/A</v>
          </cell>
        </row>
        <row r="320">
          <cell r="A320">
            <v>615006</v>
          </cell>
          <cell r="B320" t="str">
            <v>Facturaciones Detallada</v>
          </cell>
          <cell r="C320">
            <v>-31271703</v>
          </cell>
          <cell r="F320">
            <v>0</v>
          </cell>
          <cell r="G320">
            <v>12321</v>
          </cell>
          <cell r="N320" t="e">
            <v>#N/A</v>
          </cell>
          <cell r="R320" t="e">
            <v>#N/A</v>
          </cell>
        </row>
        <row r="321">
          <cell r="A321">
            <v>615007</v>
          </cell>
          <cell r="B321" t="str">
            <v>Facturacion Detallada No Facturada</v>
          </cell>
          <cell r="C321">
            <v>-9773112</v>
          </cell>
          <cell r="F321">
            <v>0</v>
          </cell>
          <cell r="G321">
            <v>0</v>
          </cell>
          <cell r="N321" t="e">
            <v>#N/A</v>
          </cell>
          <cell r="R321" t="e">
            <v>#N/A</v>
          </cell>
        </row>
        <row r="322">
          <cell r="A322">
            <v>615009</v>
          </cell>
          <cell r="B322" t="str">
            <v>SMS (mensajes de Texto)</v>
          </cell>
          <cell r="C322">
            <v>-124469851</v>
          </cell>
          <cell r="F322">
            <v>0</v>
          </cell>
          <cell r="G322">
            <v>0</v>
          </cell>
          <cell r="N322" t="e">
            <v>#N/A</v>
          </cell>
          <cell r="R322" t="e">
            <v>#N/A</v>
          </cell>
        </row>
        <row r="323">
          <cell r="A323">
            <v>615011</v>
          </cell>
          <cell r="B323" t="str">
            <v>Servicio Mensajero CTI</v>
          </cell>
          <cell r="C323">
            <v>266511468</v>
          </cell>
          <cell r="F323">
            <v>0</v>
          </cell>
          <cell r="G323">
            <v>-285170</v>
          </cell>
          <cell r="N323" t="e">
            <v>#N/A</v>
          </cell>
          <cell r="R323" t="e">
            <v>#N/A</v>
          </cell>
        </row>
        <row r="324">
          <cell r="A324">
            <v>615012</v>
          </cell>
          <cell r="B324" t="str">
            <v>Tráfico de datos</v>
          </cell>
          <cell r="C324">
            <v>-437935441</v>
          </cell>
          <cell r="F324">
            <v>0</v>
          </cell>
          <cell r="G324">
            <v>-285170</v>
          </cell>
          <cell r="N324" t="e">
            <v>#N/A</v>
          </cell>
          <cell r="R324" t="e">
            <v>#N/A</v>
          </cell>
        </row>
        <row r="325">
          <cell r="A325">
            <v>615017</v>
          </cell>
          <cell r="B325" t="str">
            <v>Ingresos por acceso de Copaco - CPP-Pre Pago</v>
          </cell>
          <cell r="C325">
            <v>-4111458170</v>
          </cell>
          <cell r="F325">
            <v>0</v>
          </cell>
          <cell r="G325">
            <v>-285170</v>
          </cell>
          <cell r="N325" t="e">
            <v>#N/A</v>
          </cell>
          <cell r="R325" t="e">
            <v>#N/A</v>
          </cell>
        </row>
        <row r="326">
          <cell r="A326">
            <v>615018</v>
          </cell>
          <cell r="B326" t="str">
            <v>Ingresos por acceso de otras operadoras-Pre pago</v>
          </cell>
          <cell r="C326">
            <v>-5311819315</v>
          </cell>
          <cell r="F326">
            <v>0</v>
          </cell>
          <cell r="G326">
            <v>-285170</v>
          </cell>
          <cell r="N326" t="e">
            <v>#N/A</v>
          </cell>
          <cell r="R326" t="e">
            <v>#N/A</v>
          </cell>
        </row>
        <row r="327">
          <cell r="A327">
            <v>616101</v>
          </cell>
          <cell r="B327" t="str">
            <v>Roaming Cargo Diario</v>
          </cell>
          <cell r="C327">
            <v>1541015</v>
          </cell>
          <cell r="F327">
            <v>0</v>
          </cell>
          <cell r="G327">
            <v>-285170</v>
          </cell>
          <cell r="N327" t="e">
            <v>#N/A</v>
          </cell>
          <cell r="R327" t="e">
            <v>#N/A</v>
          </cell>
        </row>
        <row r="328">
          <cell r="A328">
            <v>616102</v>
          </cell>
          <cell r="B328" t="str">
            <v>Roaming Minutos en el Aire</v>
          </cell>
          <cell r="C328">
            <v>-914181418</v>
          </cell>
          <cell r="F328">
            <v>0</v>
          </cell>
          <cell r="G328">
            <v>-285170</v>
          </cell>
          <cell r="N328" t="e">
            <v>#N/A</v>
          </cell>
          <cell r="R328" t="e">
            <v>#N/A</v>
          </cell>
        </row>
        <row r="329">
          <cell r="A329">
            <v>616105</v>
          </cell>
          <cell r="B329" t="str">
            <v>Roaming Larga Distancia Nacional</v>
          </cell>
          <cell r="C329">
            <v>-389690975</v>
          </cell>
          <cell r="F329">
            <v>0</v>
          </cell>
          <cell r="G329">
            <v>-285170</v>
          </cell>
          <cell r="N329" t="e">
            <v>#N/A</v>
          </cell>
          <cell r="R329" t="e">
            <v>#N/A</v>
          </cell>
        </row>
        <row r="330">
          <cell r="A330">
            <v>616111</v>
          </cell>
          <cell r="B330" t="str">
            <v>Roaming Aire - Prepaga PY</v>
          </cell>
          <cell r="C330">
            <v>-237571081</v>
          </cell>
          <cell r="F330">
            <v>0</v>
          </cell>
          <cell r="G330">
            <v>-285170</v>
          </cell>
          <cell r="N330" t="e">
            <v>#N/A</v>
          </cell>
          <cell r="R330" t="e">
            <v>#N/A</v>
          </cell>
        </row>
        <row r="331">
          <cell r="A331">
            <v>616123</v>
          </cell>
          <cell r="B331" t="str">
            <v>Serv.Roaming a Terceros</v>
          </cell>
          <cell r="C331">
            <v>-1177119055</v>
          </cell>
          <cell r="F331">
            <v>0</v>
          </cell>
          <cell r="G331">
            <v>-285170</v>
          </cell>
          <cell r="N331" t="e">
            <v>#N/A</v>
          </cell>
          <cell r="R331" t="e">
            <v>#N/A</v>
          </cell>
        </row>
        <row r="332">
          <cell r="A332">
            <v>616133</v>
          </cell>
          <cell r="B332" t="str">
            <v>Saldos No Consumidos Cr</v>
          </cell>
          <cell r="C332">
            <v>-2985029003</v>
          </cell>
          <cell r="F332">
            <v>0</v>
          </cell>
          <cell r="G332">
            <v>0</v>
          </cell>
          <cell r="N332" t="e">
            <v>#N/A</v>
          </cell>
          <cell r="R332" t="e">
            <v>#N/A</v>
          </cell>
        </row>
        <row r="333">
          <cell r="A333">
            <v>616164</v>
          </cell>
          <cell r="B333" t="str">
            <v>Servicio Roaming Aire GSM</v>
          </cell>
          <cell r="C333">
            <v>-2663288673</v>
          </cell>
          <cell r="F333">
            <v>0</v>
          </cell>
          <cell r="G333">
            <v>0</v>
          </cell>
          <cell r="N333" t="e">
            <v>#N/A</v>
          </cell>
          <cell r="R333" t="e">
            <v>#N/A</v>
          </cell>
        </row>
        <row r="334">
          <cell r="A334">
            <v>619009</v>
          </cell>
          <cell r="B334" t="str">
            <v>Ley 2051/03-Retención GD</v>
          </cell>
          <cell r="C334">
            <v>3115491</v>
          </cell>
          <cell r="F334">
            <v>0</v>
          </cell>
          <cell r="G334">
            <v>0</v>
          </cell>
          <cell r="N334" t="e">
            <v>#N/A</v>
          </cell>
          <cell r="R334" t="e">
            <v>#N/A</v>
          </cell>
        </row>
        <row r="335">
          <cell r="A335">
            <v>621000</v>
          </cell>
          <cell r="B335" t="str">
            <v>Ingreso por Telefonos Celular y accesorios</v>
          </cell>
          <cell r="C335">
            <v>-46721174</v>
          </cell>
          <cell r="F335">
            <v>0</v>
          </cell>
          <cell r="G335">
            <v>-139386</v>
          </cell>
          <cell r="N335" t="e">
            <v>#N/A</v>
          </cell>
          <cell r="R335" t="e">
            <v>#N/A</v>
          </cell>
        </row>
        <row r="336">
          <cell r="A336">
            <v>621001</v>
          </cell>
          <cell r="B336" t="str">
            <v>Venta Devengada Telefonos Celulares y Acces</v>
          </cell>
          <cell r="C336">
            <v>0</v>
          </cell>
          <cell r="F336">
            <v>0</v>
          </cell>
          <cell r="G336">
            <v>-139386</v>
          </cell>
          <cell r="N336" t="e">
            <v>#N/A</v>
          </cell>
          <cell r="R336" t="e">
            <v>#N/A</v>
          </cell>
        </row>
        <row r="337">
          <cell r="A337">
            <v>621002</v>
          </cell>
          <cell r="B337" t="str">
            <v>Instalacion y Servicio</v>
          </cell>
          <cell r="C337">
            <v>-679000</v>
          </cell>
          <cell r="F337">
            <v>0</v>
          </cell>
          <cell r="G337">
            <v>-139386</v>
          </cell>
          <cell r="N337" t="e">
            <v>#N/A</v>
          </cell>
          <cell r="R337" t="e">
            <v>#N/A</v>
          </cell>
        </row>
        <row r="338">
          <cell r="A338">
            <v>621003</v>
          </cell>
          <cell r="B338" t="str">
            <v>Ing. por Conceciones y Promociones</v>
          </cell>
          <cell r="C338">
            <v>98167178</v>
          </cell>
          <cell r="F338">
            <v>0</v>
          </cell>
          <cell r="G338">
            <v>-139386</v>
          </cell>
          <cell r="N338" t="e">
            <v>#N/A</v>
          </cell>
          <cell r="R338" t="e">
            <v>#N/A</v>
          </cell>
        </row>
        <row r="339">
          <cell r="A339">
            <v>621006</v>
          </cell>
          <cell r="B339" t="str">
            <v>Venta de Equipos CDMA</v>
          </cell>
          <cell r="C339">
            <v>-25768190914</v>
          </cell>
          <cell r="F339">
            <v>0</v>
          </cell>
          <cell r="G339">
            <v>-139386</v>
          </cell>
          <cell r="N339" t="e">
            <v>#N/A</v>
          </cell>
          <cell r="R339" t="e">
            <v>#N/A</v>
          </cell>
        </row>
        <row r="340">
          <cell r="A340">
            <v>621007</v>
          </cell>
          <cell r="B340" t="str">
            <v>Accesorios</v>
          </cell>
          <cell r="C340">
            <v>-1157963</v>
          </cell>
          <cell r="F340">
            <v>0</v>
          </cell>
          <cell r="G340">
            <v>-139386</v>
          </cell>
          <cell r="N340" t="e">
            <v>#N/A</v>
          </cell>
          <cell r="R340" t="e">
            <v>#N/A</v>
          </cell>
        </row>
        <row r="341">
          <cell r="A341">
            <v>621008</v>
          </cell>
          <cell r="B341" t="str">
            <v>Conceciones y Promociones Equipos CDMA</v>
          </cell>
          <cell r="C341">
            <v>23957393108</v>
          </cell>
          <cell r="F341">
            <v>0</v>
          </cell>
          <cell r="G341">
            <v>-139386</v>
          </cell>
          <cell r="N341" t="e">
            <v>#N/A</v>
          </cell>
          <cell r="R341" t="e">
            <v>#N/A</v>
          </cell>
        </row>
        <row r="342">
          <cell r="A342">
            <v>621009</v>
          </cell>
          <cell r="B342" t="str">
            <v>Venta Tarjeta SIM</v>
          </cell>
          <cell r="C342">
            <v>-17743399995</v>
          </cell>
          <cell r="F342">
            <v>0</v>
          </cell>
          <cell r="G342">
            <v>-139386</v>
          </cell>
          <cell r="N342" t="e">
            <v>#N/A</v>
          </cell>
          <cell r="R342" t="e">
            <v>#N/A</v>
          </cell>
        </row>
        <row r="343">
          <cell r="A343">
            <v>621011</v>
          </cell>
          <cell r="B343" t="str">
            <v>Reparación equipos</v>
          </cell>
          <cell r="C343">
            <v>-31022744</v>
          </cell>
          <cell r="F343">
            <v>0</v>
          </cell>
          <cell r="G343">
            <v>-139386</v>
          </cell>
          <cell r="N343" t="e">
            <v>#N/A</v>
          </cell>
          <cell r="R343" t="e">
            <v>#N/A</v>
          </cell>
        </row>
        <row r="344">
          <cell r="A344">
            <v>621012</v>
          </cell>
          <cell r="B344" t="str">
            <v>Concesiones y Promociones Accesorios</v>
          </cell>
          <cell r="C344">
            <v>503387490</v>
          </cell>
          <cell r="F344">
            <v>0</v>
          </cell>
          <cell r="G344">
            <v>-25605</v>
          </cell>
          <cell r="N344" t="e">
            <v>#N/A</v>
          </cell>
          <cell r="R344" t="e">
            <v>#N/A</v>
          </cell>
        </row>
        <row r="345">
          <cell r="A345">
            <v>622001</v>
          </cell>
          <cell r="B345" t="str">
            <v>TARJETA PREPAGA</v>
          </cell>
          <cell r="C345">
            <v>-29787410520</v>
          </cell>
          <cell r="F345">
            <v>0</v>
          </cell>
          <cell r="G345">
            <v>-4503</v>
          </cell>
          <cell r="N345" t="e">
            <v>#N/A</v>
          </cell>
          <cell r="R345" t="e">
            <v>#N/A</v>
          </cell>
        </row>
        <row r="346">
          <cell r="A346">
            <v>622005</v>
          </cell>
          <cell r="B346" t="str">
            <v>Equipos prepaga Agentes</v>
          </cell>
          <cell r="C346">
            <v>-762230360</v>
          </cell>
          <cell r="F346">
            <v>0</v>
          </cell>
          <cell r="G346">
            <v>-15</v>
          </cell>
          <cell r="N346" t="e">
            <v>#N/A</v>
          </cell>
          <cell r="R346" t="e">
            <v>#N/A</v>
          </cell>
        </row>
        <row r="347">
          <cell r="A347">
            <v>622008</v>
          </cell>
          <cell r="B347" t="str">
            <v>Material POP CTI/PCS</v>
          </cell>
          <cell r="C347">
            <v>-4932500</v>
          </cell>
          <cell r="F347">
            <v>0</v>
          </cell>
          <cell r="G347">
            <v>-15</v>
          </cell>
          <cell r="N347" t="e">
            <v>#N/A</v>
          </cell>
          <cell r="R347" t="e">
            <v>#N/A</v>
          </cell>
        </row>
        <row r="348">
          <cell r="A348">
            <v>631004</v>
          </cell>
          <cell r="B348" t="str">
            <v>INGRESOS INTERCONEXION OPERADORES NACIONALES</v>
          </cell>
          <cell r="C348">
            <v>-2139027700</v>
          </cell>
          <cell r="F348">
            <v>0</v>
          </cell>
          <cell r="G348">
            <v>0</v>
          </cell>
          <cell r="N348" t="e">
            <v>#N/A</v>
          </cell>
          <cell r="R348" t="e">
            <v>#N/A</v>
          </cell>
        </row>
        <row r="349">
          <cell r="A349">
            <v>660001</v>
          </cell>
          <cell r="B349" t="str">
            <v>Ajustes ingresos CMIS</v>
          </cell>
          <cell r="C349">
            <v>-4096745</v>
          </cell>
          <cell r="F349">
            <v>0</v>
          </cell>
          <cell r="G349">
            <v>0</v>
          </cell>
          <cell r="N349" t="e">
            <v>#N/A</v>
          </cell>
          <cell r="R349" t="e">
            <v>#N/A</v>
          </cell>
        </row>
        <row r="350">
          <cell r="A350">
            <v>710003</v>
          </cell>
          <cell r="B350" t="str">
            <v>Coubicacion Interconexion</v>
          </cell>
          <cell r="C350">
            <v>615582662</v>
          </cell>
          <cell r="F350">
            <v>0</v>
          </cell>
          <cell r="G350">
            <v>0</v>
          </cell>
          <cell r="N350" t="e">
            <v>#N/A</v>
          </cell>
          <cell r="R350" t="e">
            <v>#N/A</v>
          </cell>
        </row>
        <row r="351">
          <cell r="A351">
            <v>710004</v>
          </cell>
          <cell r="B351" t="str">
            <v>Arrendamiento-Interconexion</v>
          </cell>
          <cell r="C351">
            <v>1669461263</v>
          </cell>
          <cell r="F351">
            <v>0</v>
          </cell>
          <cell r="G351">
            <v>0</v>
          </cell>
          <cell r="N351" t="e">
            <v>#N/A</v>
          </cell>
          <cell r="R351" t="e">
            <v>#N/A</v>
          </cell>
        </row>
        <row r="352">
          <cell r="A352">
            <v>710011</v>
          </cell>
          <cell r="B352" t="str">
            <v>Costo de acceso a Copaco</v>
          </cell>
          <cell r="C352">
            <v>4410762567</v>
          </cell>
        </row>
        <row r="353">
          <cell r="A353">
            <v>710012</v>
          </cell>
          <cell r="B353" t="str">
            <v>Costo de acceso a Telecel/Pers/VX</v>
          </cell>
          <cell r="C353">
            <v>12372526641</v>
          </cell>
        </row>
        <row r="354">
          <cell r="A354">
            <v>710013</v>
          </cell>
          <cell r="B354" t="str">
            <v>Copaco - Costo de tránsito</v>
          </cell>
          <cell r="C354">
            <v>-134583192</v>
          </cell>
        </row>
        <row r="355">
          <cell r="A355">
            <v>710105</v>
          </cell>
          <cell r="B355" t="str">
            <v>Provisión Costo-Roaming</v>
          </cell>
          <cell r="C355">
            <v>870249660</v>
          </cell>
        </row>
        <row r="356">
          <cell r="A356">
            <v>710115</v>
          </cell>
          <cell r="B356" t="str">
            <v>Costo de acceso a Copaco PREPAGO</v>
          </cell>
          <cell r="C356">
            <v>3713551150</v>
          </cell>
        </row>
        <row r="357">
          <cell r="A357">
            <v>710116</v>
          </cell>
          <cell r="B357" t="str">
            <v>Costo de acceso a Telecel/Pers/Vx PREPAGO</v>
          </cell>
          <cell r="C357">
            <v>6457471496</v>
          </cell>
        </row>
        <row r="358">
          <cell r="A358">
            <v>710126</v>
          </cell>
          <cell r="B358" t="str">
            <v>Costo Roaming de GSM</v>
          </cell>
          <cell r="C358">
            <v>1373032734</v>
          </cell>
        </row>
        <row r="359">
          <cell r="A359">
            <v>710301</v>
          </cell>
          <cell r="B359" t="str">
            <v>Comisiones Servicios Información (SMS-Voz-WAP)</v>
          </cell>
          <cell r="C359">
            <v>49731462</v>
          </cell>
        </row>
        <row r="360">
          <cell r="A360">
            <v>710302</v>
          </cell>
          <cell r="B360" t="str">
            <v>Comision tarjetas prepagas</v>
          </cell>
          <cell r="C360">
            <v>1628127917</v>
          </cell>
        </row>
        <row r="361">
          <cell r="A361">
            <v>711001</v>
          </cell>
          <cell r="B361" t="str">
            <v>Gastos de Repuestos</v>
          </cell>
          <cell r="C361">
            <v>15545007</v>
          </cell>
        </row>
        <row r="362">
          <cell r="A362">
            <v>711002</v>
          </cell>
          <cell r="B362" t="str">
            <v>Gtos.Reparaciones de repuestos</v>
          </cell>
          <cell r="C362">
            <v>-24152843</v>
          </cell>
        </row>
        <row r="363">
          <cell r="A363">
            <v>711003</v>
          </cell>
          <cell r="B363" t="str">
            <v>Mantenimiento Civil Preventivo</v>
          </cell>
          <cell r="C363">
            <v>2584204837</v>
          </cell>
        </row>
        <row r="364">
          <cell r="A364">
            <v>711010</v>
          </cell>
          <cell r="B364" t="str">
            <v>Mantenimiento Civil Correctivo</v>
          </cell>
          <cell r="C364">
            <v>21762228</v>
          </cell>
        </row>
        <row r="365">
          <cell r="A365">
            <v>711011</v>
          </cell>
          <cell r="B365" t="str">
            <v>Ctos Indirectos para compras de repuesto</v>
          </cell>
          <cell r="C365">
            <v>0</v>
          </cell>
        </row>
        <row r="366">
          <cell r="A366">
            <v>711016</v>
          </cell>
          <cell r="B366" t="str">
            <v>Insumos de Mantenimiento</v>
          </cell>
          <cell r="C366">
            <v>22374788</v>
          </cell>
        </row>
        <row r="367">
          <cell r="A367">
            <v>711019</v>
          </cell>
          <cell r="B367" t="str">
            <v>Mantenimiento Aire Acondicionado/Generadores</v>
          </cell>
          <cell r="C367">
            <v>257280477</v>
          </cell>
        </row>
        <row r="368">
          <cell r="A368">
            <v>711020</v>
          </cell>
          <cell r="B368" t="str">
            <v>Mantenimiento Torres</v>
          </cell>
          <cell r="C368">
            <v>150762752</v>
          </cell>
        </row>
        <row r="369">
          <cell r="A369">
            <v>712001</v>
          </cell>
          <cell r="B369" t="str">
            <v>Costos de VAS Clientes</v>
          </cell>
          <cell r="C369">
            <v>-22654925</v>
          </cell>
        </row>
        <row r="370">
          <cell r="A370">
            <v>713001</v>
          </cell>
          <cell r="B370" t="str">
            <v>Costo de arancel CONATEL</v>
          </cell>
          <cell r="C370">
            <v>1018319184</v>
          </cell>
        </row>
        <row r="371">
          <cell r="A371">
            <v>714001</v>
          </cell>
          <cell r="B371" t="str">
            <v>Costo de explotación comercial CONATEL</v>
          </cell>
          <cell r="C371">
            <v>892577787</v>
          </cell>
        </row>
        <row r="372">
          <cell r="A372">
            <v>714002</v>
          </cell>
          <cell r="B372" t="str">
            <v>Costo utilización frecuencias microondas</v>
          </cell>
          <cell r="C372">
            <v>19166227129</v>
          </cell>
        </row>
        <row r="373">
          <cell r="A373">
            <v>720002</v>
          </cell>
          <cell r="B373" t="str">
            <v>Prov. Mantenimiento por Electricidad-Gtos.Varios</v>
          </cell>
          <cell r="C373">
            <v>5124599</v>
          </cell>
        </row>
        <row r="374">
          <cell r="A374">
            <v>720003</v>
          </cell>
          <cell r="B374" t="str">
            <v>Electricidad de Sitios</v>
          </cell>
          <cell r="C374">
            <v>1783200113</v>
          </cell>
        </row>
        <row r="375">
          <cell r="A375">
            <v>720005</v>
          </cell>
          <cell r="B375" t="str">
            <v>Otros Gs. de Operaciones de Red</v>
          </cell>
          <cell r="C375">
            <v>658975134</v>
          </cell>
        </row>
        <row r="376">
          <cell r="A376">
            <v>720007</v>
          </cell>
          <cell r="B376" t="str">
            <v>Electricidad Obras</v>
          </cell>
          <cell r="C376">
            <v>10076815</v>
          </cell>
        </row>
        <row r="377">
          <cell r="A377">
            <v>720101</v>
          </cell>
          <cell r="B377" t="str">
            <v>Alquiler de Sitios</v>
          </cell>
          <cell r="C377">
            <v>6684474859</v>
          </cell>
        </row>
        <row r="378">
          <cell r="A378">
            <v>720103</v>
          </cell>
          <cell r="B378" t="str">
            <v>Alquileres de Gruas y Otros Servicios</v>
          </cell>
          <cell r="C378">
            <v>0</v>
          </cell>
        </row>
        <row r="379">
          <cell r="A379">
            <v>720401</v>
          </cell>
          <cell r="B379" t="str">
            <v>Impuestos Provinciales y Municipales Sitios</v>
          </cell>
          <cell r="C379">
            <v>563525122</v>
          </cell>
        </row>
        <row r="380">
          <cell r="A380">
            <v>730008</v>
          </cell>
          <cell r="B380" t="str">
            <v>Venta Equipos Prepaga (para activaciones Nuevas, g</v>
          </cell>
          <cell r="C380">
            <v>24764284</v>
          </cell>
        </row>
        <row r="381">
          <cell r="A381">
            <v>730010</v>
          </cell>
          <cell r="B381" t="str">
            <v>Venta Equipos Regular (para activaciones Nuevas, g</v>
          </cell>
          <cell r="C381">
            <v>8278661915</v>
          </cell>
        </row>
        <row r="382">
          <cell r="A382">
            <v>730011</v>
          </cell>
          <cell r="B382" t="str">
            <v>Costo Comodatos Distribuidos</v>
          </cell>
          <cell r="C382">
            <v>713062889</v>
          </cell>
        </row>
        <row r="383">
          <cell r="A383">
            <v>730012</v>
          </cell>
          <cell r="B383" t="str">
            <v>CBNSE por Fallas Regular</v>
          </cell>
          <cell r="C383">
            <v>94029595</v>
          </cell>
        </row>
        <row r="384">
          <cell r="A384">
            <v>730013</v>
          </cell>
          <cell r="B384" t="str">
            <v>Lineas Funcis</v>
          </cell>
          <cell r="C384">
            <v>-1100000</v>
          </cell>
        </row>
        <row r="385">
          <cell r="A385">
            <v>730014</v>
          </cell>
          <cell r="B385" t="str">
            <v>Reingreso por Falla</v>
          </cell>
          <cell r="C385">
            <v>-78210490</v>
          </cell>
        </row>
        <row r="386">
          <cell r="A386">
            <v>730015</v>
          </cell>
          <cell r="B386" t="str">
            <v>Reposición garantía CTI</v>
          </cell>
          <cell r="C386">
            <v>-13198096</v>
          </cell>
        </row>
        <row r="387">
          <cell r="A387">
            <v>730017</v>
          </cell>
          <cell r="B387" t="str">
            <v>Revaluación Bienes de Cambio</v>
          </cell>
          <cell r="C387">
            <v>275117360</v>
          </cell>
        </row>
        <row r="388">
          <cell r="A388">
            <v>730018</v>
          </cell>
          <cell r="B388" t="str">
            <v>Fletes por distribución</v>
          </cell>
          <cell r="C388">
            <v>37076672</v>
          </cell>
        </row>
        <row r="389">
          <cell r="A389">
            <v>730019</v>
          </cell>
          <cell r="B389" t="str">
            <v>Reparaciones de telefonos de clientes</v>
          </cell>
          <cell r="C389">
            <v>73197930</v>
          </cell>
        </row>
        <row r="390">
          <cell r="A390">
            <v>730021</v>
          </cell>
          <cell r="B390" t="str">
            <v>Dif. Inv. CDB-CAC's .Empl.dados de baja</v>
          </cell>
          <cell r="C390">
            <v>16205573</v>
          </cell>
        </row>
        <row r="391">
          <cell r="A391">
            <v>730028</v>
          </cell>
          <cell r="B391" t="str">
            <v>Costo telef. emblistados nuevos</v>
          </cell>
          <cell r="C391">
            <v>45240000</v>
          </cell>
        </row>
        <row r="392">
          <cell r="A392">
            <v>730029</v>
          </cell>
          <cell r="B392" t="str">
            <v>Costo Telefonos emblistados reacondicionados</v>
          </cell>
          <cell r="C392">
            <v>0</v>
          </cell>
        </row>
        <row r="393">
          <cell r="A393">
            <v>730030</v>
          </cell>
          <cell r="B393" t="str">
            <v>Imputacion costo Tarj. Prepaga</v>
          </cell>
          <cell r="C393">
            <v>214768842</v>
          </cell>
        </row>
        <row r="394">
          <cell r="A394">
            <v>730031</v>
          </cell>
          <cell r="B394" t="str">
            <v>Servicios Externos emblistados</v>
          </cell>
          <cell r="C394">
            <v>1218852968</v>
          </cell>
        </row>
        <row r="395">
          <cell r="A395">
            <v>730032</v>
          </cell>
          <cell r="B395" t="str">
            <v>CBNSE por Garantía (Regular)</v>
          </cell>
          <cell r="C395">
            <v>391124429</v>
          </cell>
        </row>
        <row r="396">
          <cell r="A396">
            <v>730033</v>
          </cell>
          <cell r="B396" t="str">
            <v>CBNSE (Regular)</v>
          </cell>
          <cell r="C396">
            <v>4374727890</v>
          </cell>
        </row>
        <row r="397">
          <cell r="A397">
            <v>730035</v>
          </cell>
          <cell r="B397" t="str">
            <v>Costo venta a retails y agentes (Prepago)</v>
          </cell>
          <cell r="C397">
            <v>51892210</v>
          </cell>
        </row>
        <row r="398">
          <cell r="A398">
            <v>730036</v>
          </cell>
          <cell r="B398" t="str">
            <v>Costo venta a retails y agentes (Regular)</v>
          </cell>
          <cell r="C398">
            <v>4804489903</v>
          </cell>
        </row>
        <row r="399">
          <cell r="A399">
            <v>730037</v>
          </cell>
          <cell r="B399" t="str">
            <v>Otras bajas</v>
          </cell>
          <cell r="C399">
            <v>698728147</v>
          </cell>
        </row>
        <row r="400">
          <cell r="A400">
            <v>730038</v>
          </cell>
          <cell r="B400" t="str">
            <v>Tarjetas sim</v>
          </cell>
          <cell r="C400">
            <v>3364263703</v>
          </cell>
        </row>
        <row r="401">
          <cell r="A401">
            <v>730041</v>
          </cell>
          <cell r="B401" t="str">
            <v>Obsequio de Mercadería</v>
          </cell>
          <cell r="C401">
            <v>50887235</v>
          </cell>
        </row>
        <row r="402">
          <cell r="A402">
            <v>740001</v>
          </cell>
          <cell r="B402" t="str">
            <v>Prevision suscriptores incobrables</v>
          </cell>
          <cell r="C402">
            <v>2054734538</v>
          </cell>
        </row>
        <row r="403">
          <cell r="A403">
            <v>740102</v>
          </cell>
          <cell r="B403" t="str">
            <v>Comisiones Mora Tardía</v>
          </cell>
          <cell r="C403">
            <v>69922</v>
          </cell>
        </row>
        <row r="404">
          <cell r="A404">
            <v>750006</v>
          </cell>
          <cell r="B404" t="str">
            <v>Institucional Comision de Agencia</v>
          </cell>
          <cell r="C404">
            <v>214001201</v>
          </cell>
        </row>
        <row r="405">
          <cell r="A405">
            <v>751001</v>
          </cell>
          <cell r="B405" t="str">
            <v>Producto Medios TV</v>
          </cell>
          <cell r="C405">
            <v>1237633030</v>
          </cell>
        </row>
        <row r="406">
          <cell r="A406">
            <v>751002</v>
          </cell>
          <cell r="B406" t="str">
            <v>Producto Medios Diarios</v>
          </cell>
          <cell r="C406">
            <v>381365440</v>
          </cell>
        </row>
        <row r="407">
          <cell r="A407">
            <v>751003</v>
          </cell>
          <cell r="B407" t="str">
            <v>Producto Medios Radio</v>
          </cell>
          <cell r="C407">
            <v>329426890</v>
          </cell>
        </row>
        <row r="408">
          <cell r="A408">
            <v>751004</v>
          </cell>
          <cell r="B408" t="str">
            <v>Producto Medios Revistas</v>
          </cell>
          <cell r="C408">
            <v>-231382277</v>
          </cell>
        </row>
        <row r="409">
          <cell r="A409">
            <v>751005</v>
          </cell>
          <cell r="B409" t="str">
            <v>Producto Medios Via Publica</v>
          </cell>
          <cell r="C409">
            <v>561916083</v>
          </cell>
        </row>
        <row r="410">
          <cell r="A410">
            <v>751006</v>
          </cell>
          <cell r="B410" t="str">
            <v>Producto Produccion</v>
          </cell>
          <cell r="C410">
            <v>-35055126</v>
          </cell>
        </row>
        <row r="411">
          <cell r="A411">
            <v>753001</v>
          </cell>
          <cell r="B411" t="str">
            <v>Costo de Folletería</v>
          </cell>
          <cell r="C411">
            <v>76804899</v>
          </cell>
        </row>
        <row r="412">
          <cell r="A412">
            <v>753002</v>
          </cell>
          <cell r="B412" t="str">
            <v>Costos de Materiales POP</v>
          </cell>
          <cell r="C412">
            <v>117690079</v>
          </cell>
        </row>
        <row r="413">
          <cell r="A413">
            <v>753003</v>
          </cell>
          <cell r="B413" t="str">
            <v>Gastos de folletería en general</v>
          </cell>
          <cell r="C413">
            <v>14055694</v>
          </cell>
        </row>
        <row r="414">
          <cell r="A414">
            <v>753004</v>
          </cell>
          <cell r="B414" t="str">
            <v>Costo de Producto para Regalo</v>
          </cell>
          <cell r="C414">
            <v>-9546191</v>
          </cell>
        </row>
        <row r="415">
          <cell r="A415">
            <v>757003</v>
          </cell>
          <cell r="B415" t="str">
            <v>Ferias</v>
          </cell>
          <cell r="C415">
            <v>0</v>
          </cell>
        </row>
        <row r="416">
          <cell r="A416">
            <v>754005</v>
          </cell>
          <cell r="B416" t="str">
            <v>Auspicio de Eventos ( culturales, deportivo</v>
          </cell>
          <cell r="C416">
            <v>671303311</v>
          </cell>
        </row>
        <row r="417">
          <cell r="A417">
            <v>758003</v>
          </cell>
          <cell r="B417" t="str">
            <v>Medios-diarios</v>
          </cell>
          <cell r="C417">
            <v>-15000000</v>
          </cell>
        </row>
        <row r="418">
          <cell r="A418">
            <v>758008</v>
          </cell>
          <cell r="B418" t="str">
            <v>Stands y promociones</v>
          </cell>
          <cell r="C418">
            <v>464126187</v>
          </cell>
        </row>
        <row r="419">
          <cell r="A419">
            <v>759008</v>
          </cell>
          <cell r="B419" t="str">
            <v>Capacitación</v>
          </cell>
          <cell r="C419">
            <v>0</v>
          </cell>
        </row>
        <row r="420">
          <cell r="A420">
            <v>759999</v>
          </cell>
          <cell r="B420" t="str">
            <v>Provision Publicidad</v>
          </cell>
          <cell r="C420">
            <v>-542845127</v>
          </cell>
        </row>
        <row r="421">
          <cell r="A421">
            <v>760003</v>
          </cell>
          <cell r="B421" t="str">
            <v>Ipresion de Facturas de Servicio</v>
          </cell>
          <cell r="C421">
            <v>510950549</v>
          </cell>
        </row>
        <row r="422">
          <cell r="A422">
            <v>760007</v>
          </cell>
          <cell r="B422" t="str">
            <v>Costo Transporte de Cuadales</v>
          </cell>
          <cell r="C422">
            <v>155844654</v>
          </cell>
        </row>
        <row r="423">
          <cell r="A423">
            <v>760009</v>
          </cell>
          <cell r="B423" t="str">
            <v>Distribucion de Facturas</v>
          </cell>
          <cell r="C423">
            <v>167941581</v>
          </cell>
        </row>
        <row r="424">
          <cell r="A424">
            <v>760105</v>
          </cell>
          <cell r="B424" t="str">
            <v>Comisiones agencias de cobranzas</v>
          </cell>
          <cell r="C424">
            <v>1092468193</v>
          </cell>
        </row>
        <row r="425">
          <cell r="A425">
            <v>760106</v>
          </cell>
          <cell r="B425" t="str">
            <v>Comisiones tarjetas de crédito</v>
          </cell>
          <cell r="C425">
            <v>886204260</v>
          </cell>
        </row>
        <row r="426">
          <cell r="A426">
            <v>760107</v>
          </cell>
          <cell r="B426" t="str">
            <v>Pronet</v>
          </cell>
          <cell r="C426">
            <v>177230081</v>
          </cell>
        </row>
        <row r="427">
          <cell r="A427">
            <v>770001</v>
          </cell>
          <cell r="B427" t="str">
            <v>Comisiones Agentes Indirecta Regular</v>
          </cell>
          <cell r="C427">
            <v>15930666984</v>
          </cell>
        </row>
        <row r="428">
          <cell r="A428">
            <v>770010</v>
          </cell>
          <cell r="B428" t="str">
            <v>Fondo de Promoción de Ventas</v>
          </cell>
          <cell r="C428">
            <v>1047000000</v>
          </cell>
        </row>
        <row r="429">
          <cell r="A429">
            <v>770017</v>
          </cell>
          <cell r="B429" t="str">
            <v>Comisiones a Dealers Prepago</v>
          </cell>
          <cell r="C429">
            <v>-175504432</v>
          </cell>
        </row>
        <row r="430">
          <cell r="A430">
            <v>770018</v>
          </cell>
          <cell r="B430" t="str">
            <v>Bonos Dealer Prepago</v>
          </cell>
          <cell r="C430">
            <v>54938500</v>
          </cell>
        </row>
        <row r="431">
          <cell r="A431">
            <v>770101</v>
          </cell>
          <cell r="B431" t="str">
            <v>Comisiones Empleados Regular</v>
          </cell>
          <cell r="C431">
            <v>972117514</v>
          </cell>
        </row>
        <row r="432">
          <cell r="A432">
            <v>770102</v>
          </cell>
          <cell r="B432" t="str">
            <v>Comision Empl.- Pers. Temporario Regular</v>
          </cell>
          <cell r="C432">
            <v>189606343</v>
          </cell>
        </row>
        <row r="433">
          <cell r="A433">
            <v>800001</v>
          </cell>
          <cell r="B433" t="str">
            <v>Salario base</v>
          </cell>
          <cell r="C433">
            <v>4658778383</v>
          </cell>
        </row>
        <row r="434">
          <cell r="A434">
            <v>800002</v>
          </cell>
          <cell r="B434" t="str">
            <v>Horas Extras</v>
          </cell>
          <cell r="C434">
            <v>64483814</v>
          </cell>
        </row>
        <row r="435">
          <cell r="A435">
            <v>800003</v>
          </cell>
          <cell r="B435" t="str">
            <v>Aguinaldo</v>
          </cell>
          <cell r="C435">
            <v>-22761</v>
          </cell>
        </row>
        <row r="436">
          <cell r="A436">
            <v>800004</v>
          </cell>
          <cell r="B436" t="str">
            <v>Personal Temporario</v>
          </cell>
          <cell r="C436">
            <v>2560442837</v>
          </cell>
        </row>
        <row r="437">
          <cell r="A437">
            <v>800006</v>
          </cell>
          <cell r="B437" t="str">
            <v>Provisión Vacaciones</v>
          </cell>
          <cell r="C437">
            <v>223408020</v>
          </cell>
        </row>
        <row r="438">
          <cell r="A438">
            <v>800007</v>
          </cell>
          <cell r="B438" t="str">
            <v>Provisión Aguinaldo</v>
          </cell>
          <cell r="C438">
            <v>460053529</v>
          </cell>
        </row>
        <row r="439">
          <cell r="A439">
            <v>800018</v>
          </cell>
          <cell r="B439" t="str">
            <v>A.R.T. Aseguradora de Riesgos de Trabajo</v>
          </cell>
          <cell r="C439">
            <v>69764236</v>
          </cell>
        </row>
        <row r="440">
          <cell r="A440">
            <v>800023</v>
          </cell>
          <cell r="B440" t="str">
            <v>Asist. Med. al Personal</v>
          </cell>
          <cell r="C440">
            <v>331323979</v>
          </cell>
        </row>
        <row r="441">
          <cell r="A441">
            <v>800024</v>
          </cell>
          <cell r="B441" t="str">
            <v>Cupones de Almuerzo y Alimentos</v>
          </cell>
          <cell r="C441">
            <v>122553303</v>
          </cell>
        </row>
        <row r="442">
          <cell r="A442">
            <v>800027</v>
          </cell>
          <cell r="B442" t="str">
            <v>Incentivos al Personal Ejecutivo</v>
          </cell>
          <cell r="C442">
            <v>220349339</v>
          </cell>
        </row>
        <row r="443">
          <cell r="A443">
            <v>800028</v>
          </cell>
          <cell r="B443" t="str">
            <v>Incentivos - Bono Gerencial</v>
          </cell>
          <cell r="C443">
            <v>189227500</v>
          </cell>
        </row>
        <row r="444">
          <cell r="A444">
            <v>800031</v>
          </cell>
          <cell r="B444" t="str">
            <v>Otros Beneficios de Empleados</v>
          </cell>
          <cell r="C444">
            <v>0</v>
          </cell>
        </row>
        <row r="445">
          <cell r="A445">
            <v>800036</v>
          </cell>
          <cell r="B445" t="str">
            <v>Aporte patronal IPS</v>
          </cell>
          <cell r="C445">
            <v>1099424468</v>
          </cell>
        </row>
        <row r="446">
          <cell r="A446">
            <v>800037</v>
          </cell>
          <cell r="B446" t="str">
            <v>Bonificación Familiar</v>
          </cell>
          <cell r="C446">
            <v>14698590</v>
          </cell>
        </row>
        <row r="447">
          <cell r="A447">
            <v>800038</v>
          </cell>
          <cell r="B447" t="str">
            <v>Ayuda habitacional - No Deducible</v>
          </cell>
          <cell r="C447">
            <v>115310000</v>
          </cell>
        </row>
        <row r="448">
          <cell r="A448">
            <v>820001</v>
          </cell>
          <cell r="B448" t="str">
            <v>Papeleria e Imprenta</v>
          </cell>
          <cell r="C448">
            <v>217915864</v>
          </cell>
        </row>
        <row r="449">
          <cell r="A449">
            <v>820002</v>
          </cell>
          <cell r="B449" t="str">
            <v>Correo</v>
          </cell>
          <cell r="C449">
            <v>542288132</v>
          </cell>
        </row>
        <row r="450">
          <cell r="A450">
            <v>820003</v>
          </cell>
          <cell r="B450" t="str">
            <v>Fletes</v>
          </cell>
          <cell r="C450">
            <v>24608504</v>
          </cell>
        </row>
        <row r="451">
          <cell r="A451">
            <v>820004</v>
          </cell>
          <cell r="B451" t="str">
            <v>Copias y Fotocopias</v>
          </cell>
          <cell r="C451">
            <v>81363162</v>
          </cell>
        </row>
        <row r="452">
          <cell r="A452">
            <v>820006</v>
          </cell>
          <cell r="B452" t="str">
            <v>Serv. de Comp. - Programas</v>
          </cell>
          <cell r="C452">
            <v>6325000</v>
          </cell>
        </row>
        <row r="453">
          <cell r="A453">
            <v>820007</v>
          </cell>
          <cell r="B453" t="str">
            <v>Serv. de Comp. - Equipo de Comput.</v>
          </cell>
          <cell r="C453">
            <v>762723576</v>
          </cell>
        </row>
        <row r="454">
          <cell r="A454">
            <v>820009</v>
          </cell>
          <cell r="B454" t="str">
            <v>Gastos de Librería</v>
          </cell>
          <cell r="C454">
            <v>162858241</v>
          </cell>
        </row>
        <row r="455">
          <cell r="A455">
            <v>820010</v>
          </cell>
          <cell r="B455" t="str">
            <v>Peaje</v>
          </cell>
          <cell r="C455">
            <v>5743523</v>
          </cell>
        </row>
        <row r="456">
          <cell r="A456">
            <v>820011</v>
          </cell>
          <cell r="B456" t="str">
            <v>Sistemas Servicios Menores</v>
          </cell>
          <cell r="C456">
            <v>77603380</v>
          </cell>
        </row>
        <row r="457">
          <cell r="A457">
            <v>820013</v>
          </cell>
          <cell r="B457" t="str">
            <v>LAN</v>
          </cell>
          <cell r="C457">
            <v>1839310</v>
          </cell>
        </row>
        <row r="458">
          <cell r="A458">
            <v>820021</v>
          </cell>
          <cell r="B458" t="str">
            <v>Higiene y Seguridad - Politica</v>
          </cell>
          <cell r="C458">
            <v>2925000</v>
          </cell>
        </row>
        <row r="459">
          <cell r="A459">
            <v>820104</v>
          </cell>
          <cell r="B459" t="str">
            <v>Formularios Varios</v>
          </cell>
          <cell r="C459">
            <v>0</v>
          </cell>
        </row>
        <row r="460">
          <cell r="A460">
            <v>840001</v>
          </cell>
          <cell r="B460" t="str">
            <v>Taxis y Remises</v>
          </cell>
          <cell r="C460">
            <v>19814898</v>
          </cell>
        </row>
        <row r="461">
          <cell r="A461">
            <v>840004</v>
          </cell>
          <cell r="B461" t="str">
            <v>Miscelaneos</v>
          </cell>
          <cell r="C461">
            <v>62597023</v>
          </cell>
        </row>
        <row r="462">
          <cell r="A462">
            <v>840006</v>
          </cell>
          <cell r="B462" t="str">
            <v>Limpieza de Edificios</v>
          </cell>
          <cell r="C462">
            <v>347733810</v>
          </cell>
        </row>
        <row r="463">
          <cell r="A463">
            <v>840009</v>
          </cell>
          <cell r="B463" t="str">
            <v>Entretenimientos</v>
          </cell>
          <cell r="C463">
            <v>80870242</v>
          </cell>
        </row>
        <row r="464">
          <cell r="A464">
            <v>840011</v>
          </cell>
          <cell r="B464" t="str">
            <v>Otros Gs. de Negocios</v>
          </cell>
          <cell r="C464">
            <v>111041064</v>
          </cell>
        </row>
        <row r="465">
          <cell r="A465">
            <v>840013</v>
          </cell>
          <cell r="B465" t="str">
            <v>Servicio de Cafeteria</v>
          </cell>
          <cell r="C465">
            <v>18977044</v>
          </cell>
        </row>
        <row r="466">
          <cell r="A466">
            <v>840014</v>
          </cell>
          <cell r="B466" t="str">
            <v>Entrenamientos y Seminarios</v>
          </cell>
          <cell r="C466">
            <v>66836372</v>
          </cell>
        </row>
        <row r="467">
          <cell r="A467">
            <v>840017</v>
          </cell>
          <cell r="B467" t="str">
            <v>Cuotas y Suscripciones</v>
          </cell>
          <cell r="C467">
            <v>67105792</v>
          </cell>
        </row>
        <row r="468">
          <cell r="A468">
            <v>840024</v>
          </cell>
          <cell r="B468" t="str">
            <v>Uniformes / Indumentaria</v>
          </cell>
          <cell r="C468">
            <v>44450644</v>
          </cell>
        </row>
        <row r="469">
          <cell r="A469">
            <v>840026</v>
          </cell>
          <cell r="B469" t="str">
            <v>Gts. Stadarización Puntos de Venta</v>
          </cell>
          <cell r="C469">
            <v>35310021</v>
          </cell>
        </row>
        <row r="470">
          <cell r="A470">
            <v>840031</v>
          </cell>
          <cell r="B470" t="str">
            <v>Telefonía-Mantenimientos y Servicios</v>
          </cell>
          <cell r="C470">
            <v>358452025</v>
          </cell>
        </row>
        <row r="471">
          <cell r="A471">
            <v>840033</v>
          </cell>
          <cell r="B471" t="str">
            <v>Comidas</v>
          </cell>
          <cell r="C471">
            <v>58238921</v>
          </cell>
        </row>
        <row r="472">
          <cell r="A472">
            <v>840034</v>
          </cell>
          <cell r="B472" t="str">
            <v>Pasajes</v>
          </cell>
          <cell r="C472">
            <v>136235701</v>
          </cell>
        </row>
        <row r="473">
          <cell r="A473">
            <v>840035</v>
          </cell>
          <cell r="B473" t="str">
            <v>Hotelería</v>
          </cell>
          <cell r="C473">
            <v>79325942</v>
          </cell>
        </row>
        <row r="474">
          <cell r="A474">
            <v>840036</v>
          </cell>
          <cell r="B474" t="str">
            <v>Nafta</v>
          </cell>
          <cell r="C474">
            <v>318478243</v>
          </cell>
        </row>
        <row r="475">
          <cell r="A475">
            <v>850002</v>
          </cell>
          <cell r="B475" t="str">
            <v>Consumo Telefonico Distribuido</v>
          </cell>
          <cell r="C475">
            <v>303473461</v>
          </cell>
        </row>
        <row r="476">
          <cell r="A476">
            <v>850004</v>
          </cell>
          <cell r="B476" t="str">
            <v>Mantenimiento SAP</v>
          </cell>
          <cell r="C476">
            <v>222467840</v>
          </cell>
        </row>
        <row r="477">
          <cell r="A477">
            <v>860001</v>
          </cell>
          <cell r="B477" t="str">
            <v>Vehiculos</v>
          </cell>
          <cell r="C477">
            <v>165318323</v>
          </cell>
        </row>
        <row r="478">
          <cell r="A478">
            <v>860003</v>
          </cell>
          <cell r="B478" t="str">
            <v>Edificios Alquileres</v>
          </cell>
          <cell r="C478">
            <v>638797898</v>
          </cell>
        </row>
        <row r="479">
          <cell r="A479">
            <v>860004</v>
          </cell>
          <cell r="B479" t="str">
            <v>Edificios reparaciones</v>
          </cell>
          <cell r="C479">
            <v>13401102</v>
          </cell>
        </row>
        <row r="480">
          <cell r="A480">
            <v>860006</v>
          </cell>
          <cell r="B480" t="str">
            <v>Seguridad y Vigilancia</v>
          </cell>
          <cell r="C480">
            <v>667282033</v>
          </cell>
        </row>
        <row r="481">
          <cell r="A481">
            <v>860008</v>
          </cell>
          <cell r="B481" t="str">
            <v>Electricidad Store</v>
          </cell>
          <cell r="C481">
            <v>187848945</v>
          </cell>
        </row>
        <row r="482">
          <cell r="A482">
            <v>860009</v>
          </cell>
          <cell r="B482" t="str">
            <v>Electricidad Edificio</v>
          </cell>
          <cell r="C482">
            <v>147632546</v>
          </cell>
        </row>
        <row r="483">
          <cell r="A483">
            <v>860010</v>
          </cell>
          <cell r="B483" t="str">
            <v>Agua</v>
          </cell>
          <cell r="C483">
            <v>40473326</v>
          </cell>
        </row>
        <row r="484">
          <cell r="A484">
            <v>860012</v>
          </cell>
          <cell r="B484" t="str">
            <v>Edificios Mantenimiento</v>
          </cell>
          <cell r="C484">
            <v>88430280</v>
          </cell>
        </row>
        <row r="485">
          <cell r="A485">
            <v>860014</v>
          </cell>
          <cell r="B485" t="str">
            <v>Edificios Mobiliario</v>
          </cell>
          <cell r="C485">
            <v>1949992</v>
          </cell>
        </row>
        <row r="486">
          <cell r="A486">
            <v>870001</v>
          </cell>
          <cell r="B486" t="str">
            <v>Auditorias e Impuestos</v>
          </cell>
          <cell r="C486">
            <v>351017893</v>
          </cell>
        </row>
        <row r="487">
          <cell r="A487">
            <v>870003</v>
          </cell>
          <cell r="B487" t="str">
            <v>Servicios Profesionales Call Center Terciarizados</v>
          </cell>
          <cell r="C487">
            <v>3686059490</v>
          </cell>
        </row>
        <row r="488">
          <cell r="A488">
            <v>870005</v>
          </cell>
          <cell r="B488" t="str">
            <v>Servicios Profesionales Generales y Menores</v>
          </cell>
          <cell r="C488">
            <v>389050005</v>
          </cell>
        </row>
        <row r="489">
          <cell r="A489">
            <v>870008</v>
          </cell>
          <cell r="B489" t="str">
            <v>Honorarios Jurídicos Regulatorios</v>
          </cell>
          <cell r="C489">
            <v>50095336</v>
          </cell>
        </row>
        <row r="490">
          <cell r="A490">
            <v>870020</v>
          </cell>
          <cell r="B490" t="str">
            <v>GND Otros gastos no deducibles</v>
          </cell>
          <cell r="C490">
            <v>102333029</v>
          </cell>
        </row>
        <row r="491">
          <cell r="A491">
            <v>870021</v>
          </cell>
          <cell r="B491" t="str">
            <v>Ley 2051/03-Retención GD</v>
          </cell>
          <cell r="C491">
            <v>0</v>
          </cell>
        </row>
        <row r="492">
          <cell r="A492">
            <v>880001</v>
          </cell>
          <cell r="B492" t="str">
            <v>Seguros Varios</v>
          </cell>
          <cell r="C492">
            <v>194025371</v>
          </cell>
        </row>
        <row r="493">
          <cell r="A493">
            <v>880002</v>
          </cell>
          <cell r="B493" t="str">
            <v>Diferencias en caja y cupones</v>
          </cell>
          <cell r="C493">
            <v>14005932</v>
          </cell>
        </row>
        <row r="494">
          <cell r="A494">
            <v>900201</v>
          </cell>
          <cell r="B494" t="str">
            <v>Intereses Varios Ganados</v>
          </cell>
          <cell r="C494">
            <v>-103109351</v>
          </cell>
        </row>
        <row r="495">
          <cell r="A495">
            <v>920001</v>
          </cell>
          <cell r="B495" t="str">
            <v>Depreciación Bienes de Uso de la Red</v>
          </cell>
          <cell r="C495">
            <v>39078813574</v>
          </cell>
        </row>
        <row r="496">
          <cell r="A496">
            <v>920002</v>
          </cell>
          <cell r="B496" t="str">
            <v>Depreciación Bienes de Uso de la No Red</v>
          </cell>
          <cell r="C496">
            <v>1859825725</v>
          </cell>
        </row>
        <row r="497">
          <cell r="A497">
            <v>920003</v>
          </cell>
          <cell r="B497" t="str">
            <v>Depreciación Mejoras Inmuebles</v>
          </cell>
          <cell r="C497">
            <v>221572399</v>
          </cell>
        </row>
        <row r="498">
          <cell r="A498">
            <v>920006</v>
          </cell>
          <cell r="B498" t="str">
            <v>Depreciaciones Red GND</v>
          </cell>
          <cell r="C498">
            <v>0</v>
          </cell>
        </row>
        <row r="499">
          <cell r="A499">
            <v>920202</v>
          </cell>
          <cell r="B499" t="str">
            <v>Gastos Red Torres</v>
          </cell>
          <cell r="C499">
            <v>1110802545</v>
          </cell>
        </row>
        <row r="500">
          <cell r="A500">
            <v>920203</v>
          </cell>
          <cell r="B500" t="str">
            <v>Gastos Red Equipos Celular</v>
          </cell>
          <cell r="C500">
            <v>1998895150</v>
          </cell>
        </row>
        <row r="501">
          <cell r="A501">
            <v>920204</v>
          </cell>
          <cell r="B501" t="str">
            <v>Gastos Red Equipos de Transmisión</v>
          </cell>
          <cell r="C501">
            <v>14161717287</v>
          </cell>
        </row>
        <row r="502">
          <cell r="A502">
            <v>920205</v>
          </cell>
          <cell r="B502" t="str">
            <v>Gastos Red Equipos Conmutación</v>
          </cell>
          <cell r="C502">
            <v>8697947908</v>
          </cell>
        </row>
        <row r="503">
          <cell r="A503">
            <v>920207</v>
          </cell>
          <cell r="B503" t="str">
            <v>Gastos Red Equipos de Apoyo</v>
          </cell>
          <cell r="C503">
            <v>2857612252</v>
          </cell>
        </row>
        <row r="504">
          <cell r="A504">
            <v>920209</v>
          </cell>
          <cell r="B504" t="str">
            <v>Gastos Red Lineas de Transmisión</v>
          </cell>
          <cell r="C504">
            <v>1735595936</v>
          </cell>
        </row>
        <row r="505">
          <cell r="A505">
            <v>920221</v>
          </cell>
          <cell r="B505" t="str">
            <v>Gastos Servicios para Equipos Celulares</v>
          </cell>
          <cell r="C505">
            <v>420176028</v>
          </cell>
        </row>
        <row r="506">
          <cell r="A506">
            <v>920222</v>
          </cell>
          <cell r="B506" t="str">
            <v>Gastos Servicios Conmutación</v>
          </cell>
          <cell r="C506">
            <v>682488010</v>
          </cell>
        </row>
        <row r="507">
          <cell r="A507">
            <v>920223</v>
          </cell>
          <cell r="B507" t="str">
            <v>Gastos Servicios Construcción de Sitios</v>
          </cell>
          <cell r="C507">
            <v>3348000358</v>
          </cell>
        </row>
        <row r="508">
          <cell r="A508">
            <v>920224</v>
          </cell>
          <cell r="B508" t="str">
            <v>Gastos Servicios Instalación Equipos de Apoyo</v>
          </cell>
          <cell r="C508">
            <v>121861389</v>
          </cell>
        </row>
        <row r="509">
          <cell r="A509">
            <v>920225</v>
          </cell>
          <cell r="B509" t="str">
            <v>Gastos Servicio Transmisión</v>
          </cell>
          <cell r="C509">
            <v>2117053856</v>
          </cell>
        </row>
        <row r="510">
          <cell r="A510">
            <v>920236</v>
          </cell>
          <cell r="B510" t="str">
            <v>Costos Indirectos Despachantes de Aduanas</v>
          </cell>
          <cell r="C510">
            <v>3329207850</v>
          </cell>
        </row>
        <row r="511">
          <cell r="A511">
            <v>920241</v>
          </cell>
          <cell r="B511" t="str">
            <v>Gastos Activados - Proyectos Cerrados</v>
          </cell>
          <cell r="C511">
            <v>-40581358569</v>
          </cell>
        </row>
        <row r="512">
          <cell r="A512">
            <v>920263</v>
          </cell>
          <cell r="B512" t="str">
            <v>Gastos Equipos de Computación No de la Red - Orden</v>
          </cell>
          <cell r="C512">
            <v>0</v>
          </cell>
        </row>
        <row r="513">
          <cell r="A513">
            <v>920265</v>
          </cell>
          <cell r="B513" t="str">
            <v>Gastos Varios No de la Red - Ordenes Internas</v>
          </cell>
          <cell r="C513">
            <v>0</v>
          </cell>
        </row>
        <row r="514">
          <cell r="A514">
            <v>920504</v>
          </cell>
          <cell r="B514" t="str">
            <v>Amortizaciones Intangibles Licencias</v>
          </cell>
          <cell r="C514">
            <v>430799826</v>
          </cell>
        </row>
        <row r="515">
          <cell r="A515">
            <v>920506</v>
          </cell>
          <cell r="B515" t="str">
            <v>Depreciación Base de datos- Bs. de uso</v>
          </cell>
          <cell r="C515">
            <v>38550389</v>
          </cell>
        </row>
        <row r="516">
          <cell r="A516">
            <v>920509</v>
          </cell>
          <cell r="B516" t="str">
            <v>Amortizaciones Intangibles Licencias</v>
          </cell>
          <cell r="C516">
            <v>618115004</v>
          </cell>
        </row>
        <row r="517">
          <cell r="A517">
            <v>920511</v>
          </cell>
          <cell r="B517" t="str">
            <v>Amort Intang Cargos Diferidos</v>
          </cell>
          <cell r="C517">
            <v>378877722</v>
          </cell>
        </row>
        <row r="518">
          <cell r="A518">
            <v>920518</v>
          </cell>
          <cell r="B518" t="str">
            <v>Amortizacion Intang. Nueva</v>
          </cell>
          <cell r="C518">
            <v>1340576289</v>
          </cell>
        </row>
        <row r="519">
          <cell r="A519">
            <v>930001</v>
          </cell>
          <cell r="B519" t="str">
            <v>Gastos Bancarios</v>
          </cell>
          <cell r="C519">
            <v>158654705</v>
          </cell>
        </row>
        <row r="520">
          <cell r="A520">
            <v>930003</v>
          </cell>
          <cell r="B520" t="str">
            <v>Gs. Varios por prestamos</v>
          </cell>
          <cell r="C520">
            <v>107100000</v>
          </cell>
        </row>
        <row r="521">
          <cell r="A521">
            <v>930004</v>
          </cell>
          <cell r="B521" t="str">
            <v>Diferencias de Cambio generado por Pasivos</v>
          </cell>
          <cell r="C521">
            <v>2962436701</v>
          </cell>
        </row>
        <row r="522">
          <cell r="A522">
            <v>930006</v>
          </cell>
          <cell r="B522" t="str">
            <v>Diferencias de Redondeo Manual</v>
          </cell>
          <cell r="C522">
            <v>-394915</v>
          </cell>
        </row>
        <row r="523">
          <cell r="A523">
            <v>930008</v>
          </cell>
          <cell r="B523" t="str">
            <v>Diferencias de Cambio generada por activos</v>
          </cell>
          <cell r="C523">
            <v>3051688763</v>
          </cell>
        </row>
        <row r="524">
          <cell r="A524">
            <v>930009</v>
          </cell>
          <cell r="B524" t="str">
            <v>Diferencias de Cambio generado por Pasivos - Tempo</v>
          </cell>
          <cell r="C524">
            <v>205528419</v>
          </cell>
        </row>
        <row r="525">
          <cell r="A525">
            <v>930010</v>
          </cell>
          <cell r="B525" t="str">
            <v>Diferencias de Cambio generado por Activos - Tempo</v>
          </cell>
          <cell r="C525">
            <v>-88011644</v>
          </cell>
        </row>
        <row r="526">
          <cell r="A526">
            <v>930011</v>
          </cell>
          <cell r="B526" t="str">
            <v>Rdo por Tenen BsCbio</v>
          </cell>
          <cell r="C526">
            <v>-93807268</v>
          </cell>
        </row>
        <row r="527">
          <cell r="A527">
            <v>930016</v>
          </cell>
          <cell r="B527" t="str">
            <v>Diferencia de cambio generada por oper intercomp</v>
          </cell>
          <cell r="C527">
            <v>273491658</v>
          </cell>
        </row>
        <row r="528">
          <cell r="A528">
            <v>930017</v>
          </cell>
          <cell r="B528" t="str">
            <v>Diferencia de cambio generada por bancos/otros</v>
          </cell>
          <cell r="C528">
            <v>25836623</v>
          </cell>
        </row>
        <row r="529">
          <cell r="A529">
            <v>930202</v>
          </cell>
          <cell r="B529" t="str">
            <v>Honorarios Legales</v>
          </cell>
          <cell r="C529">
            <v>41953166</v>
          </cell>
        </row>
        <row r="530">
          <cell r="A530">
            <v>940001</v>
          </cell>
          <cell r="B530" t="str">
            <v>Intereses y Multas DGI</v>
          </cell>
          <cell r="C530">
            <v>293292897</v>
          </cell>
        </row>
        <row r="531">
          <cell r="A531">
            <v>940005</v>
          </cell>
          <cell r="B531" t="str">
            <v>Impuestos Varios</v>
          </cell>
          <cell r="C531">
            <v>177299838</v>
          </cell>
        </row>
        <row r="532">
          <cell r="A532">
            <v>940010</v>
          </cell>
          <cell r="B532" t="str">
            <v>IVA Costos - Reg. Normal</v>
          </cell>
          <cell r="C532">
            <v>96014020</v>
          </cell>
        </row>
        <row r="533">
          <cell r="A533">
            <v>952001</v>
          </cell>
          <cell r="B533" t="str">
            <v>Intereses ABN</v>
          </cell>
          <cell r="C533">
            <v>1226410273</v>
          </cell>
        </row>
        <row r="534">
          <cell r="A534">
            <v>980001</v>
          </cell>
          <cell r="B534" t="str">
            <v>Ingreso por Intereses Clientes Morosos</v>
          </cell>
          <cell r="C534">
            <v>-38907554</v>
          </cell>
        </row>
        <row r="535">
          <cell r="A535">
            <v>980003</v>
          </cell>
          <cell r="B535" t="str">
            <v>ResultadoVentas de Bienes de Uso</v>
          </cell>
          <cell r="C535">
            <v>-175082819</v>
          </cell>
        </row>
        <row r="536">
          <cell r="A536">
            <v>990098</v>
          </cell>
          <cell r="B536" t="str">
            <v>Baja Ajuste por Inflac - Bs de USO</v>
          </cell>
          <cell r="C536">
            <v>721700</v>
          </cell>
        </row>
        <row r="537">
          <cell r="A537">
            <v>999999</v>
          </cell>
          <cell r="B537" t="str">
            <v>Saldos Iniciales</v>
          </cell>
          <cell r="C537">
            <v>0</v>
          </cell>
        </row>
        <row r="538">
          <cell r="A538" t="str">
            <v>* Total</v>
          </cell>
          <cell r="C538">
            <v>0</v>
          </cell>
        </row>
        <row r="539">
          <cell r="A539">
            <v>111111</v>
          </cell>
          <cell r="C539">
            <v>83954881510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
      <sheetName val="AA"/>
      <sheetName val="PA"/>
      <sheetName val="BA MODELO"/>
      <sheetName val="PB"/>
      <sheetName val="AB"/>
      <sheetName val="AN"/>
      <sheetName val="RO"/>
      <sheetName val="MP"/>
      <sheetName val="CONS"/>
      <sheetName val="BONUS"/>
      <sheetName val="Hoja1"/>
      <sheetName val="Saldos"/>
      <sheetName val="Módulo1"/>
    </sheetNames>
    <sheetDataSet>
      <sheetData sheetId="0">
        <row r="3">
          <cell r="B3" t="str">
            <v>COMPARATIVO DE F.P.C.</v>
          </cell>
        </row>
        <row r="4">
          <cell r="AW4" t="str">
            <v>TOTAL</v>
          </cell>
          <cell r="AX4" t="str">
            <v>AÑO ANT</v>
          </cell>
          <cell r="AY4" t="str">
            <v>PROM.</v>
          </cell>
        </row>
        <row r="5">
          <cell r="B5" t="str">
            <v>CONCEPTO</v>
          </cell>
          <cell r="C5" t="str">
            <v>REF</v>
          </cell>
          <cell r="D5" t="str">
            <v>SALDO</v>
          </cell>
          <cell r="E5">
            <v>37773</v>
          </cell>
          <cell r="F5">
            <v>37803</v>
          </cell>
          <cell r="G5">
            <v>37834</v>
          </cell>
          <cell r="H5">
            <v>37865</v>
          </cell>
          <cell r="I5">
            <v>37895</v>
          </cell>
          <cell r="J5">
            <v>37926</v>
          </cell>
          <cell r="K5">
            <v>37956</v>
          </cell>
          <cell r="L5">
            <v>37987</v>
          </cell>
          <cell r="M5">
            <v>38018</v>
          </cell>
          <cell r="N5">
            <v>38047</v>
          </cell>
          <cell r="O5">
            <v>38078</v>
          </cell>
          <cell r="P5">
            <v>38108</v>
          </cell>
          <cell r="Q5">
            <v>38139</v>
          </cell>
          <cell r="R5">
            <v>38169</v>
          </cell>
          <cell r="S5">
            <v>38200</v>
          </cell>
          <cell r="T5">
            <v>38231</v>
          </cell>
          <cell r="U5">
            <v>38261</v>
          </cell>
          <cell r="V5">
            <v>38292</v>
          </cell>
          <cell r="W5">
            <v>38322</v>
          </cell>
          <cell r="X5">
            <v>38353</v>
          </cell>
          <cell r="Y5">
            <v>38384</v>
          </cell>
          <cell r="Z5">
            <v>38412</v>
          </cell>
          <cell r="AA5">
            <v>38443</v>
          </cell>
          <cell r="AB5">
            <v>38473</v>
          </cell>
          <cell r="AC5">
            <v>38504</v>
          </cell>
          <cell r="AD5">
            <v>38534</v>
          </cell>
          <cell r="AE5">
            <v>38565</v>
          </cell>
          <cell r="AF5">
            <v>38596</v>
          </cell>
          <cell r="AG5">
            <v>38626</v>
          </cell>
          <cell r="AH5">
            <v>38657</v>
          </cell>
          <cell r="AI5">
            <v>38687</v>
          </cell>
          <cell r="AJ5">
            <v>38718</v>
          </cell>
          <cell r="AK5">
            <v>38749</v>
          </cell>
          <cell r="AL5">
            <v>38777</v>
          </cell>
          <cell r="AM5">
            <v>38808</v>
          </cell>
          <cell r="AN5">
            <v>38838</v>
          </cell>
          <cell r="AO5">
            <v>38869</v>
          </cell>
          <cell r="AP5">
            <v>38899</v>
          </cell>
          <cell r="AQ5">
            <v>38930</v>
          </cell>
          <cell r="AR5">
            <v>38961</v>
          </cell>
          <cell r="AS5">
            <v>38991</v>
          </cell>
          <cell r="AT5">
            <v>39022</v>
          </cell>
          <cell r="AU5">
            <v>39052</v>
          </cell>
          <cell r="AW5" t="str">
            <v>12 M</v>
          </cell>
          <cell r="AX5">
            <v>38473</v>
          </cell>
          <cell r="AY5" t="str">
            <v>MENSUAL</v>
          </cell>
        </row>
        <row r="7">
          <cell r="B7" t="str">
            <v>INGRESOS</v>
          </cell>
        </row>
        <row r="9">
          <cell r="B9" t="str">
            <v>FPC</v>
          </cell>
          <cell r="F9">
            <v>225120.36</v>
          </cell>
          <cell r="G9">
            <v>257408.53</v>
          </cell>
          <cell r="H9">
            <v>244582.57</v>
          </cell>
          <cell r="I9">
            <v>206550.22</v>
          </cell>
          <cell r="J9">
            <v>100066.6</v>
          </cell>
          <cell r="K9">
            <v>326536.71000000002</v>
          </cell>
          <cell r="L9">
            <v>300746.19</v>
          </cell>
          <cell r="M9">
            <v>204764.27</v>
          </cell>
          <cell r="N9">
            <v>201991.9</v>
          </cell>
          <cell r="O9">
            <v>214225.84</v>
          </cell>
          <cell r="P9">
            <v>244643.33</v>
          </cell>
          <cell r="Q9">
            <v>253789.04</v>
          </cell>
          <cell r="R9">
            <v>245506.25</v>
          </cell>
          <cell r="S9">
            <v>265381.17</v>
          </cell>
          <cell r="T9">
            <v>236831.73</v>
          </cell>
          <cell r="U9">
            <v>239325.04</v>
          </cell>
          <cell r="V9">
            <v>290715.74</v>
          </cell>
          <cell r="W9">
            <v>260245.01</v>
          </cell>
          <cell r="X9">
            <v>397059.51</v>
          </cell>
          <cell r="Y9">
            <v>243421.98</v>
          </cell>
          <cell r="Z9">
            <v>238543</v>
          </cell>
          <cell r="AA9">
            <v>292043.71999999997</v>
          </cell>
          <cell r="AB9">
            <v>308829.32</v>
          </cell>
          <cell r="AC9">
            <v>313238.84000000003</v>
          </cell>
          <cell r="AD9">
            <v>333051.65999999997</v>
          </cell>
          <cell r="AE9">
            <v>348476.75</v>
          </cell>
          <cell r="AF9">
            <v>314034.36</v>
          </cell>
          <cell r="AG9">
            <v>323862.05</v>
          </cell>
          <cell r="AH9">
            <v>365584.99</v>
          </cell>
          <cell r="AI9">
            <v>342787.94</v>
          </cell>
          <cell r="AJ9">
            <v>480532.43</v>
          </cell>
          <cell r="AK9">
            <v>308834.26</v>
          </cell>
          <cell r="AL9">
            <v>300158.40000000002</v>
          </cell>
          <cell r="AM9">
            <v>359425.05</v>
          </cell>
          <cell r="AN9">
            <v>372195.4</v>
          </cell>
          <cell r="AW9">
            <v>4162182.13</v>
          </cell>
          <cell r="AX9">
            <v>308829.32</v>
          </cell>
          <cell r="AY9">
            <v>346848.5108333333</v>
          </cell>
        </row>
        <row r="10">
          <cell r="B10" t="str">
            <v>CUOTA LANZAMIENTO</v>
          </cell>
          <cell r="F10">
            <v>26800</v>
          </cell>
          <cell r="G10">
            <v>34300</v>
          </cell>
          <cell r="H10">
            <v>14834</v>
          </cell>
          <cell r="I10">
            <v>45667</v>
          </cell>
          <cell r="J10">
            <v>85866</v>
          </cell>
          <cell r="K10">
            <v>43834</v>
          </cell>
          <cell r="L10">
            <v>11458</v>
          </cell>
          <cell r="M10">
            <v>13000.67</v>
          </cell>
          <cell r="N10">
            <v>4067</v>
          </cell>
          <cell r="O10">
            <v>37000</v>
          </cell>
          <cell r="P10">
            <v>49111.1</v>
          </cell>
          <cell r="Q10">
            <v>29066.67</v>
          </cell>
          <cell r="R10">
            <v>59000</v>
          </cell>
          <cell r="S10">
            <v>33180.550000000003</v>
          </cell>
          <cell r="T10">
            <v>44000</v>
          </cell>
          <cell r="U10">
            <v>72626.47</v>
          </cell>
          <cell r="V10">
            <v>7500</v>
          </cell>
          <cell r="W10">
            <v>51333.33</v>
          </cell>
          <cell r="X10">
            <v>43583.66</v>
          </cell>
          <cell r="Y10">
            <v>125444.44</v>
          </cell>
          <cell r="Z10">
            <v>92522.09</v>
          </cell>
          <cell r="AA10">
            <v>27483.33</v>
          </cell>
          <cell r="AB10">
            <v>43166.67</v>
          </cell>
          <cell r="AC10">
            <v>13520.83</v>
          </cell>
          <cell r="AD10">
            <v>157138.87</v>
          </cell>
          <cell r="AE10">
            <v>31833.33</v>
          </cell>
          <cell r="AF10">
            <v>56054.879999999997</v>
          </cell>
          <cell r="AG10">
            <v>59777.78</v>
          </cell>
          <cell r="AH10">
            <v>50100</v>
          </cell>
          <cell r="AI10">
            <v>44365.73</v>
          </cell>
          <cell r="AJ10">
            <v>60277.73</v>
          </cell>
          <cell r="AK10">
            <v>23944.45</v>
          </cell>
          <cell r="AL10">
            <v>50416.67</v>
          </cell>
          <cell r="AM10">
            <v>18166.66</v>
          </cell>
          <cell r="AN10">
            <v>60685.17</v>
          </cell>
          <cell r="AW10">
            <v>626282.1</v>
          </cell>
          <cell r="AX10">
            <v>43166.67</v>
          </cell>
          <cell r="AY10">
            <v>52190.174999999996</v>
          </cell>
        </row>
        <row r="11">
          <cell r="B11" t="str">
            <v>CUOTA EXTRAORDINARIA</v>
          </cell>
          <cell r="F11">
            <v>0</v>
          </cell>
          <cell r="G11">
            <v>0</v>
          </cell>
          <cell r="H11">
            <v>354905.26</v>
          </cell>
          <cell r="I11">
            <v>-1331.23</v>
          </cell>
          <cell r="J11">
            <v>0</v>
          </cell>
          <cell r="K11">
            <v>0</v>
          </cell>
          <cell r="L11">
            <v>0</v>
          </cell>
          <cell r="M11">
            <v>0</v>
          </cell>
          <cell r="N11">
            <v>0</v>
          </cell>
          <cell r="O11">
            <v>0</v>
          </cell>
          <cell r="P11">
            <v>0</v>
          </cell>
          <cell r="Q11">
            <v>1.31</v>
          </cell>
          <cell r="R11">
            <v>0</v>
          </cell>
          <cell r="S11">
            <v>447685.81</v>
          </cell>
          <cell r="T11">
            <v>-1550.67</v>
          </cell>
          <cell r="U11">
            <v>374.39</v>
          </cell>
          <cell r="V11">
            <v>486882.41</v>
          </cell>
          <cell r="W11">
            <v>-12255.32</v>
          </cell>
          <cell r="X11">
            <v>648.53</v>
          </cell>
          <cell r="Y11">
            <v>293.2</v>
          </cell>
          <cell r="Z11">
            <v>398236.89</v>
          </cell>
          <cell r="AA11">
            <v>4968.63</v>
          </cell>
          <cell r="AB11">
            <v>-750.3</v>
          </cell>
          <cell r="AC11">
            <v>48.56</v>
          </cell>
          <cell r="AD11">
            <v>2030.55</v>
          </cell>
          <cell r="AE11">
            <v>588448.4</v>
          </cell>
          <cell r="AF11">
            <v>0</v>
          </cell>
          <cell r="AG11">
            <v>0</v>
          </cell>
          <cell r="AH11">
            <v>602098.12</v>
          </cell>
          <cell r="AI11">
            <v>417.28</v>
          </cell>
          <cell r="AJ11">
            <v>-510.42</v>
          </cell>
          <cell r="AK11">
            <v>511284.72</v>
          </cell>
          <cell r="AL11">
            <v>525.58000000000004</v>
          </cell>
          <cell r="AM11">
            <v>0</v>
          </cell>
          <cell r="AN11">
            <v>632088.93999999994</v>
          </cell>
          <cell r="AW11">
            <v>2336431.73</v>
          </cell>
          <cell r="AX11">
            <v>-750.3</v>
          </cell>
          <cell r="AY11">
            <v>194702.64416666667</v>
          </cell>
        </row>
        <row r="12">
          <cell r="B12" t="str">
            <v>CHEQUE REGALO</v>
          </cell>
          <cell r="F12">
            <v>955.75</v>
          </cell>
          <cell r="G12">
            <v>625.84</v>
          </cell>
          <cell r="H12">
            <v>745.44</v>
          </cell>
          <cell r="I12">
            <v>727.83</v>
          </cell>
          <cell r="J12">
            <v>1442.4</v>
          </cell>
          <cell r="K12">
            <v>1589.43</v>
          </cell>
          <cell r="L12">
            <v>900.43</v>
          </cell>
          <cell r="M12">
            <v>2578.71</v>
          </cell>
          <cell r="N12">
            <v>1839.32</v>
          </cell>
          <cell r="O12">
            <v>1311.08</v>
          </cell>
          <cell r="P12">
            <v>1802.55</v>
          </cell>
          <cell r="Q12">
            <v>1280.47</v>
          </cell>
          <cell r="R12">
            <v>2530.21</v>
          </cell>
          <cell r="S12">
            <v>2186.9699999999998</v>
          </cell>
          <cell r="T12">
            <v>2684.82</v>
          </cell>
          <cell r="U12">
            <v>1248.0899999999999</v>
          </cell>
          <cell r="V12">
            <v>425.1</v>
          </cell>
          <cell r="W12">
            <v>4825.42</v>
          </cell>
          <cell r="X12">
            <v>2464.3000000000002</v>
          </cell>
          <cell r="Y12">
            <v>4770.04</v>
          </cell>
          <cell r="Z12">
            <v>3327.72</v>
          </cell>
          <cell r="AA12">
            <v>3722.13</v>
          </cell>
          <cell r="AB12">
            <v>3328.45</v>
          </cell>
          <cell r="AC12">
            <v>2267.79</v>
          </cell>
          <cell r="AD12">
            <v>3012.9</v>
          </cell>
          <cell r="AE12">
            <v>3053.14</v>
          </cell>
          <cell r="AF12">
            <v>3547.72</v>
          </cell>
          <cell r="AG12">
            <v>4162.6899999999996</v>
          </cell>
          <cell r="AH12">
            <v>2768.59</v>
          </cell>
          <cell r="AI12">
            <v>3270.86</v>
          </cell>
          <cell r="AJ12">
            <v>4498.37</v>
          </cell>
          <cell r="AK12">
            <v>7962.63</v>
          </cell>
          <cell r="AL12">
            <v>5039.7700000000004</v>
          </cell>
          <cell r="AM12">
            <v>2810.27</v>
          </cell>
          <cell r="AN12">
            <v>4021.82</v>
          </cell>
          <cell r="AW12">
            <v>46416.55</v>
          </cell>
          <cell r="AX12">
            <v>3328.45</v>
          </cell>
          <cell r="AY12">
            <v>3868.0458333333322</v>
          </cell>
        </row>
        <row r="13">
          <cell r="B13" t="str">
            <v>SPONSORS</v>
          </cell>
          <cell r="F13">
            <v>0</v>
          </cell>
          <cell r="G13">
            <v>0</v>
          </cell>
          <cell r="H13">
            <v>0</v>
          </cell>
          <cell r="I13">
            <v>55000</v>
          </cell>
          <cell r="J13">
            <v>0</v>
          </cell>
          <cell r="K13">
            <v>42500</v>
          </cell>
          <cell r="L13">
            <v>0</v>
          </cell>
          <cell r="M13">
            <v>121500</v>
          </cell>
          <cell r="N13">
            <v>-103275</v>
          </cell>
          <cell r="O13">
            <v>0</v>
          </cell>
          <cell r="P13">
            <v>0</v>
          </cell>
          <cell r="Q13">
            <v>0</v>
          </cell>
          <cell r="R13">
            <v>0</v>
          </cell>
          <cell r="S13">
            <v>1200</v>
          </cell>
          <cell r="T13">
            <v>0</v>
          </cell>
          <cell r="U13">
            <v>0</v>
          </cell>
          <cell r="V13">
            <v>0</v>
          </cell>
          <cell r="W13">
            <v>114000</v>
          </cell>
          <cell r="X13">
            <v>15000</v>
          </cell>
          <cell r="Y13">
            <v>5357.16</v>
          </cell>
          <cell r="Z13">
            <v>3144.78</v>
          </cell>
          <cell r="AA13">
            <v>0</v>
          </cell>
          <cell r="AB13">
            <v>495</v>
          </cell>
          <cell r="AC13">
            <v>16650</v>
          </cell>
          <cell r="AD13">
            <v>0</v>
          </cell>
          <cell r="AE13">
            <v>-1950</v>
          </cell>
          <cell r="AF13">
            <v>2062.5</v>
          </cell>
          <cell r="AG13">
            <v>11512.5</v>
          </cell>
          <cell r="AH13">
            <v>-12487.5</v>
          </cell>
          <cell r="AI13">
            <v>22762.5</v>
          </cell>
          <cell r="AJ13">
            <v>-487.5</v>
          </cell>
          <cell r="AK13">
            <v>-487.5</v>
          </cell>
          <cell r="AL13">
            <v>-487.5</v>
          </cell>
          <cell r="AM13">
            <v>-487.5</v>
          </cell>
          <cell r="AN13">
            <v>0</v>
          </cell>
          <cell r="AW13">
            <v>36600</v>
          </cell>
          <cell r="AX13">
            <v>495</v>
          </cell>
          <cell r="AY13">
            <v>3050</v>
          </cell>
        </row>
        <row r="14">
          <cell r="B14" t="str">
            <v>VARIOS</v>
          </cell>
          <cell r="F14">
            <v>0</v>
          </cell>
          <cell r="G14">
            <v>0</v>
          </cell>
          <cell r="H14">
            <v>20043.990000000002</v>
          </cell>
          <cell r="I14">
            <v>0</v>
          </cell>
          <cell r="J14">
            <v>-3010.7</v>
          </cell>
          <cell r="K14">
            <v>0</v>
          </cell>
          <cell r="L14">
            <v>0</v>
          </cell>
          <cell r="M14">
            <v>0</v>
          </cell>
          <cell r="N14">
            <v>0</v>
          </cell>
          <cell r="O14">
            <v>0</v>
          </cell>
          <cell r="P14">
            <v>0</v>
          </cell>
          <cell r="Q14">
            <v>11142.59</v>
          </cell>
          <cell r="R14">
            <v>4835</v>
          </cell>
          <cell r="S14">
            <v>2835</v>
          </cell>
          <cell r="T14">
            <v>3195.74</v>
          </cell>
          <cell r="U14">
            <v>3424.56</v>
          </cell>
          <cell r="V14">
            <v>3079.51</v>
          </cell>
          <cell r="W14">
            <v>2835</v>
          </cell>
          <cell r="X14">
            <v>2835</v>
          </cell>
          <cell r="Y14">
            <v>3200.76</v>
          </cell>
          <cell r="Z14">
            <v>179168.94</v>
          </cell>
          <cell r="AA14">
            <v>748.15</v>
          </cell>
          <cell r="AB14">
            <v>0</v>
          </cell>
          <cell r="AC14">
            <v>0</v>
          </cell>
          <cell r="AD14">
            <v>0</v>
          </cell>
          <cell r="AE14">
            <v>0</v>
          </cell>
          <cell r="AF14">
            <v>0</v>
          </cell>
          <cell r="AG14">
            <v>0</v>
          </cell>
          <cell r="AH14">
            <v>0</v>
          </cell>
          <cell r="AI14">
            <v>0</v>
          </cell>
          <cell r="AJ14">
            <v>0</v>
          </cell>
          <cell r="AK14">
            <v>23400</v>
          </cell>
          <cell r="AL14">
            <v>55400</v>
          </cell>
          <cell r="AM14">
            <v>0</v>
          </cell>
          <cell r="AN14">
            <v>0</v>
          </cell>
          <cell r="AW14">
            <v>78800</v>
          </cell>
          <cell r="AX14">
            <v>0</v>
          </cell>
          <cell r="AY14">
            <v>6566.666666666667</v>
          </cell>
        </row>
        <row r="16">
          <cell r="B16" t="str">
            <v>SUBTOTAL INGRESOS</v>
          </cell>
          <cell r="E16">
            <v>0</v>
          </cell>
          <cell r="F16">
            <v>252876.11</v>
          </cell>
          <cell r="G16">
            <v>292334.37</v>
          </cell>
          <cell r="H16">
            <v>635111.26</v>
          </cell>
          <cell r="I16">
            <v>306613.82</v>
          </cell>
          <cell r="J16">
            <v>184364.3</v>
          </cell>
          <cell r="K16">
            <v>414460.14</v>
          </cell>
          <cell r="L16">
            <v>313104.62</v>
          </cell>
          <cell r="M16">
            <v>341843.65</v>
          </cell>
          <cell r="N16">
            <v>104623.22</v>
          </cell>
          <cell r="O16">
            <v>252536.92</v>
          </cell>
          <cell r="P16">
            <v>295556.98</v>
          </cell>
          <cell r="Q16">
            <v>295280.08</v>
          </cell>
          <cell r="R16">
            <v>311871.46000000002</v>
          </cell>
          <cell r="S16">
            <v>752469.5</v>
          </cell>
          <cell r="T16">
            <v>285161.62</v>
          </cell>
          <cell r="U16">
            <v>316998.55</v>
          </cell>
          <cell r="V16">
            <v>788602.76</v>
          </cell>
          <cell r="W16">
            <v>420983.44</v>
          </cell>
          <cell r="X16">
            <v>461591</v>
          </cell>
          <cell r="Y16">
            <v>382487.58</v>
          </cell>
          <cell r="Z16">
            <v>914943.42</v>
          </cell>
          <cell r="AA16">
            <v>328965.96000000002</v>
          </cell>
          <cell r="AB16">
            <v>355069.14</v>
          </cell>
          <cell r="AC16">
            <v>345726.02</v>
          </cell>
          <cell r="AD16">
            <v>495233.98</v>
          </cell>
          <cell r="AE16">
            <v>969861.62</v>
          </cell>
          <cell r="AF16">
            <v>375699.46</v>
          </cell>
          <cell r="AG16">
            <v>399315.02</v>
          </cell>
          <cell r="AH16">
            <v>1008064.2</v>
          </cell>
          <cell r="AI16">
            <v>413604.31</v>
          </cell>
          <cell r="AJ16">
            <v>544310.61</v>
          </cell>
          <cell r="AK16">
            <v>874938.56</v>
          </cell>
          <cell r="AL16">
            <v>411052.92</v>
          </cell>
          <cell r="AM16">
            <v>379914.48</v>
          </cell>
          <cell r="AN16">
            <v>1068991.33</v>
          </cell>
          <cell r="AO16">
            <v>0</v>
          </cell>
          <cell r="AP16">
            <v>0</v>
          </cell>
          <cell r="AQ16">
            <v>0</v>
          </cell>
          <cell r="AR16">
            <v>0</v>
          </cell>
          <cell r="AS16">
            <v>0</v>
          </cell>
          <cell r="AT16">
            <v>0</v>
          </cell>
          <cell r="AU16">
            <v>0</v>
          </cell>
          <cell r="AW16">
            <v>7286712.5099999988</v>
          </cell>
          <cell r="AX16">
            <v>355069.14</v>
          </cell>
          <cell r="AY16">
            <v>607226.04249999986</v>
          </cell>
        </row>
        <row r="18">
          <cell r="B18" t="str">
            <v>EGRESOS</v>
          </cell>
        </row>
        <row r="20">
          <cell r="B20" t="str">
            <v>INSTITUCIONAL / IMAGEN</v>
          </cell>
          <cell r="C20">
            <v>1</v>
          </cell>
          <cell r="D20">
            <v>0</v>
          </cell>
          <cell r="E20">
            <v>0</v>
          </cell>
          <cell r="F20">
            <v>238218.06</v>
          </cell>
          <cell r="G20">
            <v>2425.9</v>
          </cell>
          <cell r="H20">
            <v>3247.58</v>
          </cell>
          <cell r="I20">
            <v>236038.31</v>
          </cell>
          <cell r="J20">
            <v>39966.06</v>
          </cell>
          <cell r="K20">
            <v>54963.31</v>
          </cell>
          <cell r="L20">
            <v>346572.1</v>
          </cell>
          <cell r="M20">
            <v>-63906.7</v>
          </cell>
          <cell r="N20">
            <v>-113363.99</v>
          </cell>
          <cell r="O20">
            <v>358564.95</v>
          </cell>
          <cell r="P20">
            <v>130119.75</v>
          </cell>
          <cell r="Q20">
            <v>276476.90000000002</v>
          </cell>
          <cell r="R20">
            <v>78807.509999999995</v>
          </cell>
          <cell r="S20">
            <v>185032.67</v>
          </cell>
          <cell r="T20">
            <v>70862.91</v>
          </cell>
          <cell r="U20">
            <v>7998.82</v>
          </cell>
          <cell r="V20">
            <v>546594.76</v>
          </cell>
          <cell r="W20">
            <v>395461.48</v>
          </cell>
          <cell r="X20">
            <v>18967.77</v>
          </cell>
          <cell r="Y20">
            <v>27282</v>
          </cell>
          <cell r="Z20">
            <v>5018.17</v>
          </cell>
          <cell r="AA20">
            <v>94769.05</v>
          </cell>
          <cell r="AB20">
            <v>227744.69</v>
          </cell>
          <cell r="AC20">
            <v>-328016.84000000003</v>
          </cell>
          <cell r="AD20">
            <v>63491.12</v>
          </cell>
          <cell r="AE20">
            <v>32742.35</v>
          </cell>
          <cell r="AF20">
            <v>380993.76</v>
          </cell>
          <cell r="AG20">
            <v>62803.42</v>
          </cell>
          <cell r="AH20">
            <v>38587.279999999999</v>
          </cell>
          <cell r="AI20">
            <v>628590.31000000006</v>
          </cell>
          <cell r="AJ20">
            <v>24622.17</v>
          </cell>
          <cell r="AK20">
            <v>20278.37</v>
          </cell>
          <cell r="AL20">
            <v>19717.97</v>
          </cell>
          <cell r="AM20">
            <v>-2338.83</v>
          </cell>
          <cell r="AN20">
            <v>28783.599999999999</v>
          </cell>
          <cell r="AO20">
            <v>0</v>
          </cell>
          <cell r="AP20">
            <v>0</v>
          </cell>
          <cell r="AQ20">
            <v>0</v>
          </cell>
          <cell r="AR20">
            <v>0</v>
          </cell>
          <cell r="AS20">
            <v>0</v>
          </cell>
          <cell r="AT20">
            <v>0</v>
          </cell>
          <cell r="AU20">
            <v>0</v>
          </cell>
          <cell r="AW20">
            <v>970254.68</v>
          </cell>
          <cell r="AX20">
            <v>227744.69</v>
          </cell>
          <cell r="AY20">
            <v>80854.556666666685</v>
          </cell>
        </row>
        <row r="21">
          <cell r="B21" t="str">
            <v>FECHAS ESPECIALES</v>
          </cell>
          <cell r="C21">
            <v>2</v>
          </cell>
          <cell r="D21">
            <v>0</v>
          </cell>
          <cell r="E21">
            <v>0</v>
          </cell>
          <cell r="F21">
            <v>8538.2900000000009</v>
          </cell>
          <cell r="G21">
            <v>60420.66</v>
          </cell>
          <cell r="H21">
            <v>0</v>
          </cell>
          <cell r="I21">
            <v>99127.43</v>
          </cell>
          <cell r="J21">
            <v>59549.03</v>
          </cell>
          <cell r="K21">
            <v>298939.93</v>
          </cell>
          <cell r="L21">
            <v>120372.23</v>
          </cell>
          <cell r="M21">
            <v>73639.37</v>
          </cell>
          <cell r="N21">
            <v>25399.759999999998</v>
          </cell>
          <cell r="O21">
            <v>12893.74</v>
          </cell>
          <cell r="P21">
            <v>-48.83</v>
          </cell>
          <cell r="Q21">
            <v>-32014.19</v>
          </cell>
          <cell r="R21">
            <v>18443.78</v>
          </cell>
          <cell r="S21">
            <v>12162</v>
          </cell>
          <cell r="T21">
            <v>3673.26</v>
          </cell>
          <cell r="U21">
            <v>19563.87</v>
          </cell>
          <cell r="V21">
            <v>293050.03999999998</v>
          </cell>
          <cell r="W21">
            <v>597408.35</v>
          </cell>
          <cell r="X21">
            <v>42084.47</v>
          </cell>
          <cell r="Y21">
            <v>196162.53</v>
          </cell>
          <cell r="Z21">
            <v>-31448.720000000001</v>
          </cell>
          <cell r="AA21">
            <v>64536.2</v>
          </cell>
          <cell r="AB21">
            <v>22261.200000000001</v>
          </cell>
          <cell r="AC21">
            <v>173306.98</v>
          </cell>
          <cell r="AD21">
            <v>19836.439999999999</v>
          </cell>
          <cell r="AE21">
            <v>13527.3</v>
          </cell>
          <cell r="AF21">
            <v>95717.37</v>
          </cell>
          <cell r="AG21">
            <v>86346.25</v>
          </cell>
          <cell r="AH21">
            <v>35481.33</v>
          </cell>
          <cell r="AI21">
            <v>406073.9</v>
          </cell>
          <cell r="AJ21">
            <v>186392.42</v>
          </cell>
          <cell r="AK21">
            <v>9509.2800000000007</v>
          </cell>
          <cell r="AL21">
            <v>96337.15</v>
          </cell>
          <cell r="AM21">
            <v>17166.53</v>
          </cell>
          <cell r="AN21">
            <v>-8036.95</v>
          </cell>
          <cell r="AO21">
            <v>0</v>
          </cell>
          <cell r="AP21">
            <v>0</v>
          </cell>
          <cell r="AQ21">
            <v>0</v>
          </cell>
          <cell r="AR21">
            <v>0</v>
          </cell>
          <cell r="AS21">
            <v>0</v>
          </cell>
          <cell r="AT21">
            <v>0</v>
          </cell>
          <cell r="AU21">
            <v>0</v>
          </cell>
          <cell r="AW21">
            <v>1131658</v>
          </cell>
          <cell r="AX21">
            <v>22261.200000000001</v>
          </cell>
          <cell r="AY21">
            <v>94304.833333333328</v>
          </cell>
        </row>
        <row r="22">
          <cell r="B22" t="str">
            <v>OTRAS ACCIONES / EVENTOS</v>
          </cell>
          <cell r="C22">
            <v>3</v>
          </cell>
          <cell r="D22">
            <v>0</v>
          </cell>
          <cell r="E22">
            <v>0</v>
          </cell>
          <cell r="F22">
            <v>10967.93</v>
          </cell>
          <cell r="G22">
            <v>1027.23</v>
          </cell>
          <cell r="H22">
            <v>1207.24</v>
          </cell>
          <cell r="I22">
            <v>7790.01</v>
          </cell>
          <cell r="J22">
            <v>13476.62</v>
          </cell>
          <cell r="K22">
            <v>17517.919999999998</v>
          </cell>
          <cell r="L22">
            <v>4000.21</v>
          </cell>
          <cell r="M22">
            <v>6953.5</v>
          </cell>
          <cell r="N22">
            <v>1291.1400000000001</v>
          </cell>
          <cell r="O22">
            <v>2469.2600000000002</v>
          </cell>
          <cell r="P22">
            <v>10227</v>
          </cell>
          <cell r="Q22">
            <v>13174.57</v>
          </cell>
          <cell r="R22">
            <v>0</v>
          </cell>
          <cell r="S22">
            <v>5.8207660913467407E-11</v>
          </cell>
          <cell r="T22">
            <v>2.0199999999854481</v>
          </cell>
          <cell r="U22">
            <v>1539.32</v>
          </cell>
          <cell r="V22">
            <v>80</v>
          </cell>
          <cell r="W22">
            <v>7160.5</v>
          </cell>
          <cell r="X22">
            <v>40921.230000000003</v>
          </cell>
          <cell r="Y22">
            <v>59627.31</v>
          </cell>
          <cell r="Z22">
            <v>822</v>
          </cell>
          <cell r="AA22">
            <v>29142.11</v>
          </cell>
          <cell r="AB22">
            <v>4531.22</v>
          </cell>
          <cell r="AC22">
            <v>44962.03</v>
          </cell>
          <cell r="AD22">
            <v>4807</v>
          </cell>
          <cell r="AE22">
            <v>0</v>
          </cell>
          <cell r="AF22">
            <v>37888.54</v>
          </cell>
          <cell r="AG22">
            <v>25856.71</v>
          </cell>
          <cell r="AH22">
            <v>10284.530000000001</v>
          </cell>
          <cell r="AI22">
            <v>32328.9</v>
          </cell>
          <cell r="AJ22">
            <v>14121.5</v>
          </cell>
          <cell r="AK22">
            <v>-4788</v>
          </cell>
          <cell r="AL22">
            <v>3224.24</v>
          </cell>
          <cell r="AM22">
            <v>5.94</v>
          </cell>
          <cell r="AN22">
            <v>33134.120000000003</v>
          </cell>
          <cell r="AO22">
            <v>0</v>
          </cell>
          <cell r="AP22">
            <v>0</v>
          </cell>
          <cell r="AQ22">
            <v>0</v>
          </cell>
          <cell r="AR22">
            <v>0</v>
          </cell>
          <cell r="AS22">
            <v>0</v>
          </cell>
          <cell r="AT22">
            <v>0</v>
          </cell>
          <cell r="AU22">
            <v>0</v>
          </cell>
          <cell r="AW22">
            <v>201825.51</v>
          </cell>
          <cell r="AX22">
            <v>4531.22</v>
          </cell>
          <cell r="AY22">
            <v>16818.7925</v>
          </cell>
        </row>
        <row r="23">
          <cell r="B23" t="str">
            <v>AUSPICIOS</v>
          </cell>
          <cell r="C23">
            <v>4</v>
          </cell>
          <cell r="D23">
            <v>0</v>
          </cell>
          <cell r="E23">
            <v>0</v>
          </cell>
          <cell r="F23">
            <v>0</v>
          </cell>
          <cell r="G23">
            <v>30000</v>
          </cell>
          <cell r="H23">
            <v>30000</v>
          </cell>
          <cell r="I23">
            <v>0</v>
          </cell>
          <cell r="J23">
            <v>0</v>
          </cell>
          <cell r="K23">
            <v>0</v>
          </cell>
          <cell r="L23">
            <v>0</v>
          </cell>
          <cell r="M23">
            <v>0</v>
          </cell>
          <cell r="N23">
            <v>0</v>
          </cell>
          <cell r="O23">
            <v>0</v>
          </cell>
          <cell r="P23">
            <v>0</v>
          </cell>
          <cell r="Q23">
            <v>215155.4</v>
          </cell>
          <cell r="R23">
            <v>2800</v>
          </cell>
          <cell r="S23">
            <v>0</v>
          </cell>
          <cell r="T23">
            <v>300</v>
          </cell>
          <cell r="U23">
            <v>0</v>
          </cell>
          <cell r="V23">
            <v>0</v>
          </cell>
          <cell r="W23">
            <v>0</v>
          </cell>
          <cell r="X23">
            <v>0</v>
          </cell>
          <cell r="Y23">
            <v>0</v>
          </cell>
          <cell r="Z23">
            <v>0</v>
          </cell>
          <cell r="AA23">
            <v>0</v>
          </cell>
          <cell r="AB23">
            <v>0</v>
          </cell>
          <cell r="AC23">
            <v>0</v>
          </cell>
          <cell r="AD23">
            <v>0</v>
          </cell>
          <cell r="AE23">
            <v>0</v>
          </cell>
          <cell r="AF23">
            <v>0</v>
          </cell>
          <cell r="AG23">
            <v>100000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100000</v>
          </cell>
          <cell r="AX23">
            <v>0</v>
          </cell>
          <cell r="AY23">
            <v>8333.3333333333339</v>
          </cell>
        </row>
        <row r="24">
          <cell r="B24" t="str">
            <v>DECORACION / MEJORAS</v>
          </cell>
          <cell r="C24">
            <v>5</v>
          </cell>
          <cell r="D24">
            <v>0</v>
          </cell>
          <cell r="E24">
            <v>0</v>
          </cell>
          <cell r="F24">
            <v>200</v>
          </cell>
          <cell r="G24">
            <v>0</v>
          </cell>
          <cell r="H24">
            <v>7691</v>
          </cell>
          <cell r="I24">
            <v>158577.89000000001</v>
          </cell>
          <cell r="J24">
            <v>26626.39</v>
          </cell>
          <cell r="K24">
            <v>15562</v>
          </cell>
          <cell r="L24">
            <v>11840</v>
          </cell>
          <cell r="M24">
            <v>-3924.71</v>
          </cell>
          <cell r="N24">
            <v>31872.92</v>
          </cell>
          <cell r="O24">
            <v>29180.51</v>
          </cell>
          <cell r="P24">
            <v>3700</v>
          </cell>
          <cell r="Q24">
            <v>-1902.27</v>
          </cell>
          <cell r="R24">
            <v>14730</v>
          </cell>
          <cell r="S24">
            <v>13750</v>
          </cell>
          <cell r="T24">
            <v>0</v>
          </cell>
          <cell r="U24">
            <v>14912</v>
          </cell>
          <cell r="V24">
            <v>5475</v>
          </cell>
          <cell r="W24">
            <v>7600</v>
          </cell>
          <cell r="X24">
            <v>0</v>
          </cell>
          <cell r="Y24">
            <v>8355</v>
          </cell>
          <cell r="Z24">
            <v>16585</v>
          </cell>
          <cell r="AA24">
            <v>13890</v>
          </cell>
          <cell r="AB24">
            <v>55.3</v>
          </cell>
          <cell r="AC24">
            <v>785</v>
          </cell>
          <cell r="AD24">
            <v>13750</v>
          </cell>
          <cell r="AE24">
            <v>0</v>
          </cell>
          <cell r="AF24">
            <v>13750</v>
          </cell>
          <cell r="AG24">
            <v>55696.65</v>
          </cell>
          <cell r="AH24">
            <v>27131.1</v>
          </cell>
          <cell r="AI24">
            <v>22609.25</v>
          </cell>
          <cell r="AJ24">
            <v>0</v>
          </cell>
          <cell r="AK24">
            <v>0</v>
          </cell>
          <cell r="AL24">
            <v>0</v>
          </cell>
          <cell r="AM24">
            <v>3600</v>
          </cell>
          <cell r="AN24">
            <v>0</v>
          </cell>
          <cell r="AO24">
            <v>0</v>
          </cell>
          <cell r="AP24">
            <v>0</v>
          </cell>
          <cell r="AQ24">
            <v>0</v>
          </cell>
          <cell r="AR24">
            <v>0</v>
          </cell>
          <cell r="AS24">
            <v>0</v>
          </cell>
          <cell r="AT24">
            <v>0</v>
          </cell>
          <cell r="AU24">
            <v>0</v>
          </cell>
          <cell r="AW24">
            <v>137322</v>
          </cell>
          <cell r="AX24">
            <v>55.3</v>
          </cell>
          <cell r="AY24">
            <v>11443.5</v>
          </cell>
        </row>
        <row r="25">
          <cell r="B25" t="str">
            <v>OTROS GASTOS</v>
          </cell>
          <cell r="C25">
            <v>6</v>
          </cell>
          <cell r="D25">
            <v>0</v>
          </cell>
          <cell r="E25">
            <v>0</v>
          </cell>
          <cell r="F25">
            <v>32427.48</v>
          </cell>
          <cell r="G25">
            <v>16859.219999999841</v>
          </cell>
          <cell r="H25">
            <v>35523.279999999548</v>
          </cell>
          <cell r="I25">
            <v>20108.759999999755</v>
          </cell>
          <cell r="J25">
            <v>20595.539999999924</v>
          </cell>
          <cell r="K25">
            <v>14800.82</v>
          </cell>
          <cell r="L25">
            <v>32057.85</v>
          </cell>
          <cell r="M25">
            <v>17077.03</v>
          </cell>
          <cell r="N25">
            <v>5985.0400000001</v>
          </cell>
          <cell r="O25">
            <v>26390.190000000115</v>
          </cell>
          <cell r="P25">
            <v>-4974.9700000000666</v>
          </cell>
          <cell r="Q25">
            <v>15731.01</v>
          </cell>
          <cell r="R25">
            <v>19928.05</v>
          </cell>
          <cell r="S25">
            <v>24085.950000000172</v>
          </cell>
          <cell r="T25">
            <v>26474.35</v>
          </cell>
          <cell r="U25">
            <v>47100.67</v>
          </cell>
          <cell r="V25">
            <v>26218.919999999671</v>
          </cell>
          <cell r="W25">
            <v>34470.319999999527</v>
          </cell>
          <cell r="X25">
            <v>9429.9599999999555</v>
          </cell>
          <cell r="Y25">
            <v>30189.179999999851</v>
          </cell>
          <cell r="Z25">
            <v>21498.479999999941</v>
          </cell>
          <cell r="AA25">
            <v>26355.03</v>
          </cell>
          <cell r="AB25">
            <v>17873.689999999999</v>
          </cell>
          <cell r="AC25">
            <v>18932.52</v>
          </cell>
          <cell r="AD25">
            <v>17473.25</v>
          </cell>
          <cell r="AE25">
            <v>24030.97</v>
          </cell>
          <cell r="AF25">
            <v>21719.360000000001</v>
          </cell>
          <cell r="AG25">
            <v>22009.86</v>
          </cell>
          <cell r="AH25">
            <v>22643.31</v>
          </cell>
          <cell r="AI25">
            <v>-22948.75</v>
          </cell>
          <cell r="AJ25">
            <v>36112.959999999999</v>
          </cell>
          <cell r="AK25">
            <v>16635.28</v>
          </cell>
          <cell r="AL25">
            <v>65624.63</v>
          </cell>
          <cell r="AM25">
            <v>14957.62</v>
          </cell>
          <cell r="AN25">
            <v>27761.57</v>
          </cell>
          <cell r="AO25">
            <v>0</v>
          </cell>
          <cell r="AP25">
            <v>0</v>
          </cell>
          <cell r="AQ25">
            <v>0</v>
          </cell>
          <cell r="AR25">
            <v>0</v>
          </cell>
          <cell r="AS25">
            <v>0</v>
          </cell>
          <cell r="AT25">
            <v>0</v>
          </cell>
          <cell r="AU25">
            <v>0</v>
          </cell>
          <cell r="AW25">
            <v>264952.58</v>
          </cell>
          <cell r="AX25">
            <v>17873.689999999999</v>
          </cell>
          <cell r="AY25">
            <v>22079.381666666668</v>
          </cell>
        </row>
        <row r="26">
          <cell r="B26" t="str">
            <v>TURISMO CENTRAL</v>
          </cell>
          <cell r="C26">
            <v>7</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6355.43</v>
          </cell>
          <cell r="S26">
            <v>9766.02</v>
          </cell>
          <cell r="T26">
            <v>22916.32</v>
          </cell>
          <cell r="U26">
            <v>21499.91</v>
          </cell>
          <cell r="V26">
            <v>24002.69</v>
          </cell>
          <cell r="W26">
            <v>14743.39</v>
          </cell>
          <cell r="X26">
            <v>10221.74</v>
          </cell>
          <cell r="Y26">
            <v>14414.52</v>
          </cell>
          <cell r="Z26">
            <v>8642.15</v>
          </cell>
          <cell r="AA26">
            <v>13699.32</v>
          </cell>
          <cell r="AB26">
            <v>18045.080000000002</v>
          </cell>
          <cell r="AC26">
            <v>13481.93</v>
          </cell>
          <cell r="AD26">
            <v>36117.17</v>
          </cell>
          <cell r="AE26">
            <v>29034.57</v>
          </cell>
          <cell r="AF26">
            <v>18588.349999999999</v>
          </cell>
          <cell r="AG26">
            <v>23839.4</v>
          </cell>
          <cell r="AH26">
            <v>37937.980000000003</v>
          </cell>
          <cell r="AI26">
            <v>18977.150000000001</v>
          </cell>
          <cell r="AJ26">
            <v>22546.37</v>
          </cell>
          <cell r="AK26">
            <v>25195.67</v>
          </cell>
          <cell r="AL26">
            <v>31592.03</v>
          </cell>
          <cell r="AM26">
            <v>19874.97</v>
          </cell>
          <cell r="AN26">
            <v>24914.68</v>
          </cell>
          <cell r="AO26">
            <v>0</v>
          </cell>
          <cell r="AP26">
            <v>0</v>
          </cell>
          <cell r="AQ26">
            <v>0</v>
          </cell>
          <cell r="AR26">
            <v>0</v>
          </cell>
          <cell r="AS26">
            <v>0</v>
          </cell>
          <cell r="AT26">
            <v>0</v>
          </cell>
          <cell r="AU26">
            <v>0</v>
          </cell>
          <cell r="AW26">
            <v>302100.27</v>
          </cell>
          <cell r="AX26">
            <v>18045.080000000002</v>
          </cell>
          <cell r="AY26">
            <v>25175.022499999995</v>
          </cell>
        </row>
        <row r="27">
          <cell r="B27" t="str">
            <v>ACCIONES CONJUNTAS</v>
          </cell>
          <cell r="C27">
            <v>8</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22802.41</v>
          </cell>
          <cell r="AE27">
            <v>-8537.7199999999993</v>
          </cell>
          <cell r="AF27">
            <v>1201.5</v>
          </cell>
          <cell r="AG27">
            <v>27469.759999999998</v>
          </cell>
          <cell r="AH27">
            <v>4276.01</v>
          </cell>
          <cell r="AI27">
            <v>370085.65</v>
          </cell>
          <cell r="AJ27">
            <v>7423.01</v>
          </cell>
          <cell r="AK27">
            <v>62964.06</v>
          </cell>
          <cell r="AL27">
            <v>159805.64000000001</v>
          </cell>
          <cell r="AM27">
            <v>508474.74</v>
          </cell>
          <cell r="AN27">
            <v>288392.76</v>
          </cell>
          <cell r="AO27">
            <v>0</v>
          </cell>
          <cell r="AP27">
            <v>0</v>
          </cell>
          <cell r="AQ27">
            <v>0</v>
          </cell>
          <cell r="AR27">
            <v>0</v>
          </cell>
          <cell r="AS27">
            <v>0</v>
          </cell>
          <cell r="AT27">
            <v>0</v>
          </cell>
          <cell r="AU27">
            <v>0</v>
          </cell>
          <cell r="AW27">
            <v>1444357.82</v>
          </cell>
          <cell r="AX27">
            <v>0</v>
          </cell>
          <cell r="AY27">
            <v>120363.15166666667</v>
          </cell>
        </row>
        <row r="28">
          <cell r="B28" t="str">
            <v>APORTE BONUS</v>
          </cell>
          <cell r="F28">
            <v>0</v>
          </cell>
          <cell r="G28">
            <v>0</v>
          </cell>
          <cell r="H28">
            <v>0</v>
          </cell>
          <cell r="I28">
            <v>0</v>
          </cell>
          <cell r="J28">
            <v>0</v>
          </cell>
          <cell r="K28">
            <v>0</v>
          </cell>
          <cell r="L28">
            <v>0</v>
          </cell>
          <cell r="M28">
            <v>0</v>
          </cell>
          <cell r="N28">
            <v>0</v>
          </cell>
          <cell r="O28">
            <v>0</v>
          </cell>
          <cell r="P28">
            <v>0</v>
          </cell>
          <cell r="Q28">
            <v>0</v>
          </cell>
          <cell r="R28">
            <v>3724.76</v>
          </cell>
          <cell r="S28">
            <v>123.57</v>
          </cell>
          <cell r="T28">
            <v>1767.18</v>
          </cell>
          <cell r="U28">
            <v>7371.06</v>
          </cell>
          <cell r="V28">
            <v>3352.37</v>
          </cell>
          <cell r="W28">
            <v>7444.07</v>
          </cell>
          <cell r="X28">
            <v>-10408.73</v>
          </cell>
          <cell r="Y28">
            <v>12238.31</v>
          </cell>
          <cell r="Z28">
            <v>8775.34</v>
          </cell>
          <cell r="AA28">
            <v>3421.44</v>
          </cell>
          <cell r="AB28">
            <v>5338.13</v>
          </cell>
          <cell r="AC28">
            <v>85077.14</v>
          </cell>
          <cell r="AD28">
            <v>47702.47</v>
          </cell>
          <cell r="AE28">
            <v>8819.77</v>
          </cell>
          <cell r="AF28">
            <v>13063.95</v>
          </cell>
          <cell r="AG28">
            <v>11196.48</v>
          </cell>
          <cell r="AH28">
            <v>17786.47</v>
          </cell>
          <cell r="AI28">
            <v>57563.58</v>
          </cell>
          <cell r="AJ28">
            <v>-4919.9799999999996</v>
          </cell>
          <cell r="AK28">
            <v>-83936.61</v>
          </cell>
          <cell r="AL28">
            <v>13122.96</v>
          </cell>
          <cell r="AM28">
            <v>-3167.87</v>
          </cell>
          <cell r="AN28">
            <v>-7921.04</v>
          </cell>
          <cell r="AW28">
            <v>154387.32</v>
          </cell>
          <cell r="AX28">
            <v>5338.13</v>
          </cell>
          <cell r="AY28">
            <v>12865.61</v>
          </cell>
        </row>
        <row r="29">
          <cell r="B29" t="str">
            <v>SUELDOS</v>
          </cell>
          <cell r="F29">
            <v>38381.550000000003</v>
          </cell>
          <cell r="G29">
            <v>42293.129999999903</v>
          </cell>
          <cell r="H29">
            <v>48239.489999999874</v>
          </cell>
          <cell r="I29">
            <v>38743.479999999923</v>
          </cell>
          <cell r="J29">
            <v>38506.93</v>
          </cell>
          <cell r="K29">
            <v>38304.019999999997</v>
          </cell>
          <cell r="L29">
            <v>40257.69</v>
          </cell>
          <cell r="M29">
            <v>36999.71</v>
          </cell>
          <cell r="N29">
            <v>39645.950000000055</v>
          </cell>
          <cell r="O29">
            <v>43140.91000000012</v>
          </cell>
          <cell r="P29">
            <v>44466.47</v>
          </cell>
          <cell r="Q29">
            <v>89539.059999999939</v>
          </cell>
          <cell r="R29">
            <v>56263.33</v>
          </cell>
          <cell r="S29">
            <v>54470.62000000017</v>
          </cell>
          <cell r="T29">
            <v>79516.45</v>
          </cell>
          <cell r="U29">
            <v>56103.74</v>
          </cell>
          <cell r="V29">
            <v>56315.059999999939</v>
          </cell>
          <cell r="W29">
            <v>59306.019999999786</v>
          </cell>
          <cell r="X29">
            <v>59182.26</v>
          </cell>
          <cell r="Y29">
            <v>56233.999999999935</v>
          </cell>
          <cell r="Z29">
            <v>66810.419999999925</v>
          </cell>
          <cell r="AA29">
            <v>73796.280000000057</v>
          </cell>
          <cell r="AB29">
            <v>137761.79999999999</v>
          </cell>
          <cell r="AC29">
            <v>12548.59</v>
          </cell>
          <cell r="AD29">
            <v>59248.3</v>
          </cell>
          <cell r="AE29">
            <v>62586.86</v>
          </cell>
          <cell r="AF29">
            <v>89642.44</v>
          </cell>
          <cell r="AG29">
            <v>67593.45</v>
          </cell>
          <cell r="AH29">
            <v>68656.12</v>
          </cell>
          <cell r="AI29">
            <v>71918.25</v>
          </cell>
          <cell r="AJ29">
            <v>64431.42</v>
          </cell>
          <cell r="AK29">
            <v>59626.2</v>
          </cell>
          <cell r="AL29">
            <v>55683.38</v>
          </cell>
          <cell r="AM29">
            <v>73776.160000000003</v>
          </cell>
          <cell r="AN29">
            <v>71044.179999999993</v>
          </cell>
          <cell r="AW29">
            <v>756755.35</v>
          </cell>
          <cell r="AX29">
            <v>137761.79999999999</v>
          </cell>
          <cell r="AY29">
            <v>63062.945833333339</v>
          </cell>
        </row>
        <row r="30">
          <cell r="B30" t="str">
            <v>IIBB</v>
          </cell>
          <cell r="F30">
            <v>7834.46</v>
          </cell>
          <cell r="G30">
            <v>8253.98</v>
          </cell>
          <cell r="H30">
            <v>32565.15</v>
          </cell>
          <cell r="I30">
            <v>12703.67</v>
          </cell>
          <cell r="J30">
            <v>7350.18</v>
          </cell>
          <cell r="K30">
            <v>13725.54</v>
          </cell>
          <cell r="L30">
            <v>11620.22</v>
          </cell>
          <cell r="M30">
            <v>19657.75</v>
          </cell>
          <cell r="N30">
            <v>6517.35</v>
          </cell>
          <cell r="O30">
            <v>5066.0200000000004</v>
          </cell>
          <cell r="P30">
            <v>9120.24</v>
          </cell>
          <cell r="Q30">
            <v>9782.6299999999992</v>
          </cell>
          <cell r="R30">
            <v>18605.990000000002</v>
          </cell>
          <cell r="S30">
            <v>23186.23</v>
          </cell>
          <cell r="T30">
            <v>10569.25</v>
          </cell>
          <cell r="U30">
            <v>9078.23</v>
          </cell>
          <cell r="V30">
            <v>23678.04</v>
          </cell>
          <cell r="W30">
            <v>13884.95</v>
          </cell>
          <cell r="X30">
            <v>38078.69</v>
          </cell>
          <cell r="Y30">
            <v>11871.17</v>
          </cell>
          <cell r="Z30">
            <v>37063.79</v>
          </cell>
          <cell r="AA30">
            <v>9729.7800000000007</v>
          </cell>
          <cell r="AB30">
            <v>12385.55</v>
          </cell>
          <cell r="AC30">
            <v>13935.59</v>
          </cell>
          <cell r="AD30">
            <v>20768.61</v>
          </cell>
          <cell r="AE30">
            <v>32088.32</v>
          </cell>
          <cell r="AF30">
            <v>15297.36</v>
          </cell>
          <cell r="AG30">
            <v>11973.21</v>
          </cell>
          <cell r="AH30">
            <v>30394.6</v>
          </cell>
          <cell r="AI30">
            <v>20226.099999999999</v>
          </cell>
          <cell r="AJ30">
            <v>27812.799999999999</v>
          </cell>
          <cell r="AK30">
            <v>26642.89</v>
          </cell>
          <cell r="AL30">
            <v>14606.95</v>
          </cell>
          <cell r="AM30">
            <v>13732.67</v>
          </cell>
          <cell r="AN30">
            <v>40199.78</v>
          </cell>
          <cell r="AW30">
            <v>267678.88</v>
          </cell>
          <cell r="AX30">
            <v>12385.55</v>
          </cell>
          <cell r="AY30">
            <v>22306.573333333334</v>
          </cell>
        </row>
        <row r="31">
          <cell r="AW31">
            <v>0</v>
          </cell>
          <cell r="AX31">
            <v>0</v>
          </cell>
          <cell r="AY31">
            <v>0</v>
          </cell>
        </row>
        <row r="32">
          <cell r="B32" t="str">
            <v>SUBTOTAL EGRESOS</v>
          </cell>
          <cell r="E32">
            <v>0</v>
          </cell>
          <cell r="F32">
            <v>336567.77</v>
          </cell>
          <cell r="G32">
            <v>161280.12</v>
          </cell>
          <cell r="H32">
            <v>158473.73999999941</v>
          </cell>
          <cell r="I32">
            <v>573089.55000000005</v>
          </cell>
          <cell r="J32">
            <v>206070.75</v>
          </cell>
          <cell r="K32">
            <v>453813.54</v>
          </cell>
          <cell r="L32">
            <v>566720.30000000005</v>
          </cell>
          <cell r="M32">
            <v>86495.95</v>
          </cell>
          <cell r="N32">
            <v>-2651.8299999998544</v>
          </cell>
          <cell r="O32">
            <v>477705.58</v>
          </cell>
          <cell r="P32">
            <v>192609.66</v>
          </cell>
          <cell r="Q32">
            <v>585943.11</v>
          </cell>
          <cell r="R32">
            <v>219658.85</v>
          </cell>
          <cell r="S32">
            <v>322577.06</v>
          </cell>
          <cell r="T32">
            <v>216081.74</v>
          </cell>
          <cell r="U32">
            <v>185167.62</v>
          </cell>
          <cell r="V32">
            <v>978766.88</v>
          </cell>
          <cell r="W32">
            <v>1137479.08</v>
          </cell>
          <cell r="X32">
            <v>208477.39</v>
          </cell>
          <cell r="Y32">
            <v>416374.02</v>
          </cell>
          <cell r="Z32">
            <v>133766.63</v>
          </cell>
          <cell r="AA32">
            <v>329339.21000000002</v>
          </cell>
          <cell r="AB32">
            <v>445996.66</v>
          </cell>
          <cell r="AC32">
            <v>35012.94</v>
          </cell>
          <cell r="AD32">
            <v>305996.77</v>
          </cell>
          <cell r="AE32">
            <v>194292.42</v>
          </cell>
          <cell r="AF32">
            <v>687862.63</v>
          </cell>
          <cell r="AG32">
            <v>494785.19</v>
          </cell>
          <cell r="AH32">
            <v>293178.73</v>
          </cell>
          <cell r="AI32">
            <v>1605424.34</v>
          </cell>
          <cell r="AJ32">
            <v>378542.67</v>
          </cell>
          <cell r="AK32">
            <v>132127.14000000001</v>
          </cell>
          <cell r="AL32">
            <v>459714.95</v>
          </cell>
          <cell r="AM32">
            <v>646081.93000000005</v>
          </cell>
          <cell r="AN32">
            <v>498272.7</v>
          </cell>
          <cell r="AO32">
            <v>0</v>
          </cell>
          <cell r="AP32">
            <v>0</v>
          </cell>
          <cell r="AQ32">
            <v>0</v>
          </cell>
          <cell r="AR32">
            <v>0</v>
          </cell>
          <cell r="AS32">
            <v>0</v>
          </cell>
          <cell r="AT32">
            <v>0</v>
          </cell>
          <cell r="AU32">
            <v>0</v>
          </cell>
          <cell r="AW32">
            <v>5731292.4100000011</v>
          </cell>
          <cell r="AX32">
            <v>445996.66</v>
          </cell>
          <cell r="AY32">
            <v>477607.70083333331</v>
          </cell>
        </row>
        <row r="35">
          <cell r="B35" t="str">
            <v>SALDO FPC (E-I)</v>
          </cell>
          <cell r="E35">
            <v>0</v>
          </cell>
          <cell r="F35">
            <v>83691.66</v>
          </cell>
          <cell r="G35">
            <v>-131054.25</v>
          </cell>
          <cell r="H35">
            <v>-476637.5200000006</v>
          </cell>
          <cell r="I35">
            <v>266475.73</v>
          </cell>
          <cell r="J35">
            <v>21706.449999999895</v>
          </cell>
          <cell r="K35">
            <v>39353.4</v>
          </cell>
          <cell r="L35">
            <v>253615.68</v>
          </cell>
          <cell r="M35">
            <v>-255347.7</v>
          </cell>
          <cell r="N35">
            <v>-107275.05</v>
          </cell>
          <cell r="O35">
            <v>225168.66</v>
          </cell>
          <cell r="P35">
            <v>-102947.32</v>
          </cell>
          <cell r="Q35">
            <v>290663.03000000003</v>
          </cell>
          <cell r="R35">
            <v>-92212.61</v>
          </cell>
          <cell r="S35">
            <v>-429892.44</v>
          </cell>
          <cell r="T35">
            <v>-69079.88</v>
          </cell>
          <cell r="U35">
            <v>-131830.93</v>
          </cell>
          <cell r="V35">
            <v>190164.12</v>
          </cell>
          <cell r="W35">
            <v>716495.6399999992</v>
          </cell>
          <cell r="X35">
            <v>-253113.61</v>
          </cell>
          <cell r="Y35">
            <v>33886.439999999769</v>
          </cell>
          <cell r="Z35">
            <v>-781176.79</v>
          </cell>
          <cell r="AA35">
            <v>373.25000000005821</v>
          </cell>
          <cell r="AB35">
            <v>90927.52</v>
          </cell>
          <cell r="AC35">
            <v>-310713.08</v>
          </cell>
          <cell r="AD35">
            <v>-189237.21</v>
          </cell>
          <cell r="AE35">
            <v>-775569.2</v>
          </cell>
          <cell r="AF35">
            <v>312163.17</v>
          </cell>
          <cell r="AG35">
            <v>95470.1700000001</v>
          </cell>
          <cell r="AH35">
            <v>-714885.47</v>
          </cell>
          <cell r="AI35">
            <v>1191820.03</v>
          </cell>
          <cell r="AJ35">
            <v>-165767.94</v>
          </cell>
          <cell r="AK35">
            <v>-742811.42</v>
          </cell>
          <cell r="AL35">
            <v>48662.03</v>
          </cell>
          <cell r="AM35">
            <v>266167.45</v>
          </cell>
          <cell r="AN35">
            <v>-570718.63</v>
          </cell>
          <cell r="AO35">
            <v>0</v>
          </cell>
          <cell r="AP35">
            <v>0</v>
          </cell>
          <cell r="AQ35">
            <v>0</v>
          </cell>
          <cell r="AR35">
            <v>0</v>
          </cell>
          <cell r="AS35">
            <v>0</v>
          </cell>
          <cell r="AT35">
            <v>0</v>
          </cell>
          <cell r="AU35">
            <v>0</v>
          </cell>
          <cell r="AW35">
            <v>-1555420.1</v>
          </cell>
          <cell r="AX35">
            <v>90927.52</v>
          </cell>
        </row>
        <row r="36">
          <cell r="B36" t="str">
            <v>APORTE PROPIETARIO DEFICIT</v>
          </cell>
          <cell r="AE36">
            <v>0</v>
          </cell>
          <cell r="AW36">
            <v>0</v>
          </cell>
          <cell r="AX36">
            <v>0</v>
          </cell>
        </row>
        <row r="37">
          <cell r="B37" t="str">
            <v>AJUSTE</v>
          </cell>
          <cell r="Q37">
            <v>175735.83</v>
          </cell>
          <cell r="AW37">
            <v>0</v>
          </cell>
          <cell r="AX37">
            <v>0</v>
          </cell>
        </row>
        <row r="38">
          <cell r="B38" t="str">
            <v>(SUPERAVIT) / DEFICIT ECONOMICO</v>
          </cell>
          <cell r="D38">
            <v>918273.94000000251</v>
          </cell>
          <cell r="E38">
            <v>1109699.44</v>
          </cell>
          <cell r="F38">
            <v>1193391.1000000001</v>
          </cell>
          <cell r="G38">
            <v>1062336.8500000001</v>
          </cell>
          <cell r="H38">
            <v>585699.33000000159</v>
          </cell>
          <cell r="I38">
            <v>852175.06000000134</v>
          </cell>
          <cell r="J38">
            <v>873881.51000000117</v>
          </cell>
          <cell r="K38">
            <v>913234.91000000108</v>
          </cell>
          <cell r="L38">
            <v>1166850.5900000001</v>
          </cell>
          <cell r="M38">
            <v>911502.89000000129</v>
          </cell>
          <cell r="N38">
            <v>804227.84000000148</v>
          </cell>
          <cell r="O38">
            <v>1029396.5</v>
          </cell>
          <cell r="P38">
            <v>926449.1800000018</v>
          </cell>
          <cell r="Q38">
            <v>1392848.04</v>
          </cell>
          <cell r="R38">
            <v>1300635.43</v>
          </cell>
          <cell r="S38">
            <v>870742.99000000197</v>
          </cell>
          <cell r="T38">
            <v>801663.11000000197</v>
          </cell>
          <cell r="U38">
            <v>669832.18000000191</v>
          </cell>
          <cell r="V38">
            <v>859996.30000000168</v>
          </cell>
          <cell r="W38">
            <v>1576491.94</v>
          </cell>
          <cell r="X38">
            <v>1323378.33</v>
          </cell>
          <cell r="Y38">
            <v>1357264.77</v>
          </cell>
          <cell r="Z38">
            <v>576087.98</v>
          </cell>
          <cell r="AA38">
            <v>576461.23</v>
          </cell>
          <cell r="AB38">
            <v>667388.75</v>
          </cell>
          <cell r="AC38">
            <v>356675.67</v>
          </cell>
          <cell r="AD38">
            <v>167438.46</v>
          </cell>
          <cell r="AE38">
            <v>-608130.74</v>
          </cell>
          <cell r="AF38">
            <v>-295967.57</v>
          </cell>
          <cell r="AG38">
            <v>-200497.4</v>
          </cell>
          <cell r="AH38">
            <v>-915382.87</v>
          </cell>
          <cell r="AI38">
            <v>276437.15999999997</v>
          </cell>
          <cell r="AJ38">
            <v>110669.22</v>
          </cell>
          <cell r="AK38">
            <v>-632142.19999999949</v>
          </cell>
          <cell r="AL38">
            <v>-583480.16999999946</v>
          </cell>
          <cell r="AM38">
            <v>-317312.71999999939</v>
          </cell>
          <cell r="AN38">
            <v>-888031.35</v>
          </cell>
          <cell r="AO38">
            <v>-888031.35</v>
          </cell>
          <cell r="AP38">
            <v>-888031.35</v>
          </cell>
          <cell r="AQ38">
            <v>-888031.35</v>
          </cell>
          <cell r="AR38">
            <v>-888031.35</v>
          </cell>
          <cell r="AS38">
            <v>-888031.35</v>
          </cell>
          <cell r="AT38">
            <v>-888031.35</v>
          </cell>
          <cell r="AU38">
            <v>-888031.35</v>
          </cell>
          <cell r="AW38">
            <v>-888031.35</v>
          </cell>
          <cell r="AX38">
            <v>667388.75</v>
          </cell>
        </row>
        <row r="39">
          <cell r="B39" t="str">
            <v>DESFASAJE FINANCIERO</v>
          </cell>
          <cell r="F39">
            <v>177604.97</v>
          </cell>
          <cell r="G39">
            <v>158796.76</v>
          </cell>
          <cell r="H39">
            <v>280710.92</v>
          </cell>
          <cell r="I39">
            <v>309610.33</v>
          </cell>
          <cell r="J39">
            <v>203648.65</v>
          </cell>
          <cell r="K39">
            <v>386158.09</v>
          </cell>
          <cell r="L39">
            <v>412192.26</v>
          </cell>
          <cell r="M39">
            <v>893979.92</v>
          </cell>
          <cell r="N39">
            <v>163122.91</v>
          </cell>
          <cell r="O39">
            <v>123610.28</v>
          </cell>
          <cell r="P39">
            <v>136243.54</v>
          </cell>
          <cell r="Q39">
            <v>138769.73000000001</v>
          </cell>
          <cell r="R39">
            <v>442190.99</v>
          </cell>
          <cell r="S39">
            <v>193521.27</v>
          </cell>
          <cell r="T39">
            <v>207439.59</v>
          </cell>
          <cell r="U39">
            <v>79446.149999999994</v>
          </cell>
          <cell r="V39">
            <v>224172.99</v>
          </cell>
          <cell r="W39">
            <v>234288.44</v>
          </cell>
          <cell r="X39">
            <v>1016683.25</v>
          </cell>
          <cell r="Y39">
            <v>1027153.33</v>
          </cell>
          <cell r="Z39">
            <v>778926.87</v>
          </cell>
          <cell r="AA39">
            <v>606908.79</v>
          </cell>
          <cell r="AB39">
            <v>299601.52</v>
          </cell>
          <cell r="AC39">
            <v>355571.52</v>
          </cell>
          <cell r="AD39">
            <v>546769.42000000004</v>
          </cell>
          <cell r="AE39">
            <v>836492.63</v>
          </cell>
          <cell r="AF39">
            <v>763079.61</v>
          </cell>
          <cell r="AG39">
            <v>315520.52</v>
          </cell>
          <cell r="AH39">
            <v>623228.82999999996</v>
          </cell>
          <cell r="AI39">
            <v>552196.11</v>
          </cell>
          <cell r="AJ39">
            <v>1045453.31</v>
          </cell>
          <cell r="AK39">
            <v>1237945.3899999999</v>
          </cell>
          <cell r="AL39">
            <v>984466.95</v>
          </cell>
          <cell r="AM39">
            <v>1046178.44</v>
          </cell>
          <cell r="AN39">
            <v>589648.59</v>
          </cell>
          <cell r="AW39">
            <v>589648.59</v>
          </cell>
          <cell r="AX39">
            <v>299601.52</v>
          </cell>
        </row>
        <row r="40">
          <cell r="B40" t="str">
            <v>(SUPERAVIT) / DEFICIT TOTAL</v>
          </cell>
          <cell r="D40">
            <v>918273.94000000251</v>
          </cell>
          <cell r="E40">
            <v>1109699.44</v>
          </cell>
          <cell r="F40">
            <v>1370996.07</v>
          </cell>
          <cell r="G40">
            <v>1221133.6100000001</v>
          </cell>
          <cell r="H40">
            <v>866410.25000000163</v>
          </cell>
          <cell r="I40">
            <v>1161785.3899999999</v>
          </cell>
          <cell r="J40">
            <v>1077530.1599999999</v>
          </cell>
          <cell r="K40">
            <v>1299393</v>
          </cell>
          <cell r="L40">
            <v>1579042.85</v>
          </cell>
          <cell r="M40">
            <v>1805482.81</v>
          </cell>
          <cell r="N40">
            <v>967350.75000000151</v>
          </cell>
          <cell r="O40">
            <v>1153006.78</v>
          </cell>
          <cell r="P40">
            <v>1062692.72</v>
          </cell>
          <cell r="Q40">
            <v>1531617.77</v>
          </cell>
          <cell r="R40">
            <v>1742826.42</v>
          </cell>
          <cell r="S40">
            <v>1064264.26</v>
          </cell>
          <cell r="T40">
            <v>1009102.7</v>
          </cell>
          <cell r="U40">
            <v>749278.33000000194</v>
          </cell>
          <cell r="V40">
            <v>1084169.29</v>
          </cell>
          <cell r="W40">
            <v>1810780.38</v>
          </cell>
          <cell r="X40">
            <v>2340061.58</v>
          </cell>
          <cell r="Y40">
            <v>2384418.1</v>
          </cell>
          <cell r="Z40">
            <v>1355014.85</v>
          </cell>
          <cell r="AA40">
            <v>1183370.02</v>
          </cell>
          <cell r="AB40">
            <v>966990.27</v>
          </cell>
          <cell r="AC40">
            <v>712247.19</v>
          </cell>
          <cell r="AD40">
            <v>714207.88</v>
          </cell>
          <cell r="AE40">
            <v>228361.89</v>
          </cell>
          <cell r="AF40">
            <v>467112.04</v>
          </cell>
          <cell r="AG40">
            <v>115023.12</v>
          </cell>
          <cell r="AH40">
            <v>-292154.03999999998</v>
          </cell>
          <cell r="AI40">
            <v>828633.27</v>
          </cell>
          <cell r="AJ40">
            <v>1156122.53</v>
          </cell>
          <cell r="AK40">
            <v>605803.18999999994</v>
          </cell>
          <cell r="AL40">
            <v>400986.78000000049</v>
          </cell>
          <cell r="AM40">
            <v>728865.72000000055</v>
          </cell>
          <cell r="AN40">
            <v>-298382.76</v>
          </cell>
          <cell r="AO40">
            <v>-888031.35</v>
          </cell>
          <cell r="AP40">
            <v>-888031.35</v>
          </cell>
          <cell r="AQ40">
            <v>-888031.35</v>
          </cell>
          <cell r="AR40">
            <v>-888031.35</v>
          </cell>
          <cell r="AS40">
            <v>-888031.35</v>
          </cell>
          <cell r="AT40">
            <v>-888031.35</v>
          </cell>
          <cell r="AU40">
            <v>-888031.35</v>
          </cell>
          <cell r="AW40">
            <v>-298382.76</v>
          </cell>
          <cell r="AX40">
            <v>966990.27</v>
          </cell>
        </row>
        <row r="42">
          <cell r="B42" t="str">
            <v>IVA DB FISCAL</v>
          </cell>
          <cell r="F42">
            <v>53103.983099999998</v>
          </cell>
          <cell r="G42">
            <v>61390.217700000008</v>
          </cell>
          <cell r="H42">
            <v>133373.3646</v>
          </cell>
          <cell r="I42">
            <v>64388.90219999999</v>
          </cell>
          <cell r="J42">
            <v>38716.502999999997</v>
          </cell>
          <cell r="K42">
            <v>87036.629400000005</v>
          </cell>
          <cell r="L42">
            <v>65751.970199999996</v>
          </cell>
          <cell r="M42">
            <v>71787.166500000007</v>
          </cell>
          <cell r="N42">
            <v>21970.876199999999</v>
          </cell>
          <cell r="O42">
            <v>53032.753199999992</v>
          </cell>
          <cell r="P42">
            <v>62066.965799999991</v>
          </cell>
          <cell r="Q42">
            <v>62008.816800000001</v>
          </cell>
          <cell r="R42">
            <v>65493.006600000001</v>
          </cell>
          <cell r="S42">
            <v>158018.595</v>
          </cell>
          <cell r="T42">
            <v>59883.940199999997</v>
          </cell>
          <cell r="U42">
            <v>66569.695500000002</v>
          </cell>
          <cell r="V42">
            <v>165606.57959999997</v>
          </cell>
          <cell r="W42">
            <v>88406.522400000002</v>
          </cell>
          <cell r="X42">
            <v>96934.11</v>
          </cell>
          <cell r="Y42">
            <v>80322.391799999998</v>
          </cell>
          <cell r="Z42">
            <v>192138.11819999997</v>
          </cell>
          <cell r="AA42">
            <v>69082.851600000009</v>
          </cell>
          <cell r="AB42">
            <v>74564.519400000005</v>
          </cell>
          <cell r="AC42">
            <v>72602.464200000002</v>
          </cell>
          <cell r="AD42">
            <v>103999.13579999999</v>
          </cell>
          <cell r="AE42">
            <v>203670.94019999998</v>
          </cell>
          <cell r="AF42">
            <v>78896.886599999983</v>
          </cell>
          <cell r="AG42">
            <v>83856.15419999999</v>
          </cell>
          <cell r="AH42">
            <v>211693.48199999999</v>
          </cell>
          <cell r="AI42">
            <v>86856.905099999989</v>
          </cell>
          <cell r="AJ42">
            <v>114305.22809999999</v>
          </cell>
          <cell r="AK42">
            <v>183737.09759999998</v>
          </cell>
          <cell r="AL42">
            <v>86321.113200000007</v>
          </cell>
          <cell r="AM42">
            <v>79782.040799999988</v>
          </cell>
          <cell r="AN42">
            <v>224488.17930000002</v>
          </cell>
          <cell r="AO42">
            <v>0</v>
          </cell>
          <cell r="AP42">
            <v>0</v>
          </cell>
          <cell r="AQ42">
            <v>0</v>
          </cell>
          <cell r="AR42">
            <v>0</v>
          </cell>
          <cell r="AS42">
            <v>0</v>
          </cell>
          <cell r="AT42">
            <v>0</v>
          </cell>
          <cell r="AU42">
            <v>0</v>
          </cell>
          <cell r="AW42">
            <v>1530209.6270999997</v>
          </cell>
          <cell r="AX42">
            <v>74564.519400000005</v>
          </cell>
        </row>
        <row r="43">
          <cell r="B43" t="str">
            <v>IVA CR FISCAL</v>
          </cell>
          <cell r="F43">
            <v>60973.869599999998</v>
          </cell>
          <cell r="G43">
            <v>23253.932099999969</v>
          </cell>
          <cell r="H43">
            <v>16310.510999999902</v>
          </cell>
          <cell r="I43">
            <v>109544.90399999994</v>
          </cell>
          <cell r="J43">
            <v>33644.864399999977</v>
          </cell>
          <cell r="K43">
            <v>84374.635799999989</v>
          </cell>
          <cell r="L43">
            <v>108116.90190000001</v>
          </cell>
          <cell r="M43">
            <v>6266.0828999999994</v>
          </cell>
          <cell r="N43">
            <v>-10251.177299999981</v>
          </cell>
          <cell r="O43">
            <v>90194.716500000024</v>
          </cell>
          <cell r="P43">
            <v>29194.819499999983</v>
          </cell>
          <cell r="Q43">
            <v>102190.49819999999</v>
          </cell>
          <cell r="R43">
            <v>30405.801299999992</v>
          </cell>
          <cell r="S43">
            <v>51433.244100000054</v>
          </cell>
          <cell r="T43">
            <v>26459.168399999999</v>
          </cell>
          <cell r="U43">
            <v>25196.986499999999</v>
          </cell>
          <cell r="V43">
            <v>188742.49379999994</v>
          </cell>
          <cell r="W43">
            <v>223500.50309999986</v>
          </cell>
          <cell r="X43">
            <v>23355.452399999995</v>
          </cell>
          <cell r="Y43">
            <v>73136.458499999964</v>
          </cell>
          <cell r="Z43">
            <v>6277.4081999999844</v>
          </cell>
          <cell r="AA43">
            <v>51620.761499999993</v>
          </cell>
          <cell r="AB43">
            <v>62128.355100000001</v>
          </cell>
          <cell r="AC43">
            <v>1791.0396000000019</v>
          </cell>
          <cell r="AD43">
            <v>47455.770599999996</v>
          </cell>
          <cell r="AE43">
            <v>20919.6204</v>
          </cell>
          <cell r="AF43">
            <v>122413.79429999997</v>
          </cell>
          <cell r="AG43">
            <v>87195.891300000003</v>
          </cell>
          <cell r="AH43">
            <v>40766.882100000003</v>
          </cell>
          <cell r="AI43">
            <v>317788.79790000001</v>
          </cell>
          <cell r="AJ43">
            <v>60122.674500000001</v>
          </cell>
          <cell r="AK43">
            <v>9630.190499999997</v>
          </cell>
          <cell r="AL43">
            <v>81779.170200000008</v>
          </cell>
          <cell r="AM43">
            <v>117300.351</v>
          </cell>
          <cell r="AN43">
            <v>81276.035399999979</v>
          </cell>
          <cell r="AO43">
            <v>0</v>
          </cell>
          <cell r="AP43">
            <v>0</v>
          </cell>
          <cell r="AQ43">
            <v>0</v>
          </cell>
          <cell r="AR43">
            <v>0</v>
          </cell>
          <cell r="AS43">
            <v>0</v>
          </cell>
          <cell r="AT43">
            <v>0</v>
          </cell>
          <cell r="AU43">
            <v>0</v>
          </cell>
          <cell r="AW43">
            <v>988440.21779999998</v>
          </cell>
          <cell r="AX43">
            <v>62128.355100000001</v>
          </cell>
        </row>
        <row r="56">
          <cell r="B56" t="str">
            <v>1-INSTITUCIONAL / IMAGEN</v>
          </cell>
        </row>
        <row r="57">
          <cell r="AW57" t="str">
            <v>TOTAL</v>
          </cell>
          <cell r="AX57" t="str">
            <v>AÑO ANT</v>
          </cell>
          <cell r="AY57" t="str">
            <v>PROM.</v>
          </cell>
        </row>
        <row r="58">
          <cell r="B58" t="str">
            <v>CONCEPTO</v>
          </cell>
          <cell r="D58" t="str">
            <v>SALDO</v>
          </cell>
          <cell r="E58">
            <v>37773</v>
          </cell>
          <cell r="F58">
            <v>37803</v>
          </cell>
          <cell r="G58">
            <v>37834</v>
          </cell>
          <cell r="H58">
            <v>37865</v>
          </cell>
          <cell r="I58">
            <v>37895</v>
          </cell>
          <cell r="J58">
            <v>37926</v>
          </cell>
          <cell r="K58">
            <v>37956</v>
          </cell>
          <cell r="L58">
            <v>37987</v>
          </cell>
          <cell r="M58">
            <v>38018</v>
          </cell>
          <cell r="N58">
            <v>38047</v>
          </cell>
          <cell r="O58">
            <v>38078</v>
          </cell>
          <cell r="P58">
            <v>38108</v>
          </cell>
          <cell r="Q58">
            <v>38139</v>
          </cell>
          <cell r="R58">
            <v>38169</v>
          </cell>
          <cell r="S58">
            <v>38200</v>
          </cell>
          <cell r="T58">
            <v>38231</v>
          </cell>
          <cell r="U58">
            <v>38261</v>
          </cell>
          <cell r="V58">
            <v>38292</v>
          </cell>
          <cell r="W58">
            <v>38322</v>
          </cell>
          <cell r="X58">
            <v>38353</v>
          </cell>
          <cell r="Y58">
            <v>38384</v>
          </cell>
          <cell r="Z58">
            <v>38412</v>
          </cell>
          <cell r="AA58">
            <v>38443</v>
          </cell>
          <cell r="AB58">
            <v>38473</v>
          </cell>
          <cell r="AC58">
            <v>38504</v>
          </cell>
          <cell r="AD58">
            <v>38534</v>
          </cell>
          <cell r="AE58">
            <v>38565</v>
          </cell>
          <cell r="AF58">
            <v>38596</v>
          </cell>
          <cell r="AG58">
            <v>38626</v>
          </cell>
          <cell r="AH58">
            <v>38657</v>
          </cell>
          <cell r="AI58">
            <v>38687</v>
          </cell>
          <cell r="AJ58">
            <v>38718</v>
          </cell>
          <cell r="AK58">
            <v>38749</v>
          </cell>
          <cell r="AL58">
            <v>38777</v>
          </cell>
          <cell r="AM58">
            <v>38808</v>
          </cell>
          <cell r="AN58">
            <v>38838</v>
          </cell>
          <cell r="AO58">
            <v>38869</v>
          </cell>
          <cell r="AP58">
            <v>38899</v>
          </cell>
          <cell r="AQ58">
            <v>38930</v>
          </cell>
          <cell r="AR58">
            <v>38961</v>
          </cell>
          <cell r="AS58">
            <v>38991</v>
          </cell>
          <cell r="AT58">
            <v>39022</v>
          </cell>
          <cell r="AU58">
            <v>39052</v>
          </cell>
          <cell r="AW58" t="str">
            <v>12 M</v>
          </cell>
          <cell r="AX58">
            <v>38473</v>
          </cell>
          <cell r="AY58" t="str">
            <v>MENSUAL</v>
          </cell>
        </row>
        <row r="60">
          <cell r="B60" t="str">
            <v>IMAGEN DE MARCA</v>
          </cell>
          <cell r="F60">
            <v>209797.4</v>
          </cell>
          <cell r="G60">
            <v>1065.5999999999999</v>
          </cell>
          <cell r="H60">
            <v>0</v>
          </cell>
          <cell r="I60">
            <v>161643.76999999999</v>
          </cell>
          <cell r="J60">
            <v>10036</v>
          </cell>
          <cell r="K60">
            <v>1224</v>
          </cell>
          <cell r="L60">
            <v>4935.2</v>
          </cell>
          <cell r="M60">
            <v>8409.81</v>
          </cell>
          <cell r="N60">
            <v>800</v>
          </cell>
          <cell r="O60">
            <v>5350</v>
          </cell>
          <cell r="P60">
            <v>202</v>
          </cell>
          <cell r="Q60">
            <v>2670.1</v>
          </cell>
          <cell r="R60">
            <v>30571.8</v>
          </cell>
          <cell r="S60">
            <v>51557.18</v>
          </cell>
          <cell r="T60">
            <v>5349.22</v>
          </cell>
          <cell r="U60">
            <v>4946.34</v>
          </cell>
          <cell r="V60">
            <v>409000</v>
          </cell>
          <cell r="W60">
            <v>600</v>
          </cell>
          <cell r="X60">
            <v>0</v>
          </cell>
          <cell r="Y60">
            <v>0.01</v>
          </cell>
          <cell r="Z60">
            <v>-300</v>
          </cell>
          <cell r="AA60">
            <v>5156.84</v>
          </cell>
          <cell r="AB60">
            <v>7316.74</v>
          </cell>
          <cell r="AC60">
            <v>-378578.68</v>
          </cell>
          <cell r="AD60">
            <v>46604.45</v>
          </cell>
          <cell r="AE60">
            <v>28700.68</v>
          </cell>
          <cell r="AF60">
            <v>-14152.36</v>
          </cell>
          <cell r="AG60">
            <v>29740</v>
          </cell>
          <cell r="AH60">
            <v>20244.560000000001</v>
          </cell>
          <cell r="AI60">
            <v>118326.94</v>
          </cell>
          <cell r="AJ60">
            <v>12119</v>
          </cell>
          <cell r="AK60">
            <v>7420.5</v>
          </cell>
          <cell r="AL60">
            <v>3122</v>
          </cell>
          <cell r="AM60">
            <v>3500</v>
          </cell>
          <cell r="AN60">
            <v>3282.93</v>
          </cell>
          <cell r="AW60">
            <v>-119669.98</v>
          </cell>
          <cell r="AX60">
            <v>7316.74</v>
          </cell>
          <cell r="AY60">
            <v>-9972.4983333333312</v>
          </cell>
        </row>
        <row r="61">
          <cell r="B61" t="str">
            <v>INSTITUCIONAL</v>
          </cell>
          <cell r="F61">
            <v>28420.66</v>
          </cell>
          <cell r="G61">
            <v>1360.3</v>
          </cell>
          <cell r="H61">
            <v>3247.58</v>
          </cell>
          <cell r="I61">
            <v>74394.539999999994</v>
          </cell>
          <cell r="J61">
            <v>29930.06</v>
          </cell>
          <cell r="K61">
            <v>53739.31</v>
          </cell>
          <cell r="L61">
            <v>341636.9</v>
          </cell>
          <cell r="M61">
            <v>-72316.509999999995</v>
          </cell>
          <cell r="N61">
            <v>-114163.99</v>
          </cell>
          <cell r="O61">
            <v>353214.95</v>
          </cell>
          <cell r="P61">
            <v>129917.75</v>
          </cell>
          <cell r="Q61">
            <v>273806.8</v>
          </cell>
          <cell r="R61">
            <v>48235.71</v>
          </cell>
          <cell r="S61">
            <v>133475.49</v>
          </cell>
          <cell r="T61">
            <v>65513.69</v>
          </cell>
          <cell r="U61">
            <v>3052.48</v>
          </cell>
          <cell r="V61">
            <v>137594.76</v>
          </cell>
          <cell r="W61">
            <v>394861.48</v>
          </cell>
          <cell r="X61">
            <v>18967.77</v>
          </cell>
          <cell r="Y61">
            <v>27281.99</v>
          </cell>
          <cell r="Z61">
            <v>5318.17</v>
          </cell>
          <cell r="AA61">
            <v>89612.21</v>
          </cell>
          <cell r="AB61">
            <v>220427.95</v>
          </cell>
          <cell r="AC61">
            <v>50561.84</v>
          </cell>
          <cell r="AD61">
            <v>6886.67</v>
          </cell>
          <cell r="AE61">
            <v>4041.67</v>
          </cell>
          <cell r="AF61">
            <v>394806.12</v>
          </cell>
          <cell r="AG61">
            <v>20888.419999999998</v>
          </cell>
          <cell r="AH61">
            <v>7342.67</v>
          </cell>
          <cell r="AI61">
            <v>374919.67</v>
          </cell>
          <cell r="AJ61">
            <v>12291.67</v>
          </cell>
          <cell r="AK61">
            <v>15150.67</v>
          </cell>
          <cell r="AL61">
            <v>14121.67</v>
          </cell>
          <cell r="AM61">
            <v>-6038.33</v>
          </cell>
          <cell r="AN61">
            <v>25420.67</v>
          </cell>
          <cell r="AW61">
            <v>920393.41</v>
          </cell>
          <cell r="AX61">
            <v>220427.95</v>
          </cell>
          <cell r="AY61">
            <v>76699.450833333351</v>
          </cell>
        </row>
        <row r="62">
          <cell r="B62" t="str">
            <v>RELANZAMIENTO</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W62">
            <v>0</v>
          </cell>
          <cell r="AX62">
            <v>0</v>
          </cell>
          <cell r="AY62">
            <v>0</v>
          </cell>
        </row>
        <row r="63">
          <cell r="B63" t="str">
            <v>POSICIONAMIENTO</v>
          </cell>
          <cell r="AD63">
            <v>0</v>
          </cell>
          <cell r="AE63">
            <v>0</v>
          </cell>
          <cell r="AF63">
            <v>0</v>
          </cell>
          <cell r="AG63">
            <v>0</v>
          </cell>
          <cell r="AH63">
            <v>0</v>
          </cell>
          <cell r="AI63">
            <v>0</v>
          </cell>
          <cell r="AJ63">
            <v>0</v>
          </cell>
          <cell r="AK63">
            <v>0</v>
          </cell>
          <cell r="AL63">
            <v>0</v>
          </cell>
          <cell r="AM63">
            <v>0</v>
          </cell>
          <cell r="AN63">
            <v>0</v>
          </cell>
          <cell r="AW63">
            <v>0</v>
          </cell>
          <cell r="AX63">
            <v>0</v>
          </cell>
          <cell r="AY63">
            <v>0</v>
          </cell>
        </row>
        <row r="64">
          <cell r="B64" t="str">
            <v>OTRAS</v>
          </cell>
          <cell r="AD64">
            <v>10000</v>
          </cell>
          <cell r="AE64">
            <v>0</v>
          </cell>
          <cell r="AF64">
            <v>340</v>
          </cell>
          <cell r="AG64">
            <v>12175</v>
          </cell>
          <cell r="AH64">
            <v>11000.05</v>
          </cell>
          <cell r="AI64">
            <v>135343.70000000001</v>
          </cell>
          <cell r="AJ64">
            <v>211.5</v>
          </cell>
          <cell r="AK64">
            <v>-2292.8000000000002</v>
          </cell>
          <cell r="AL64">
            <v>2474.3000000000002</v>
          </cell>
          <cell r="AM64">
            <v>199.5</v>
          </cell>
          <cell r="AN64">
            <v>80</v>
          </cell>
          <cell r="AW64">
            <v>169531.25</v>
          </cell>
          <cell r="AX64">
            <v>0</v>
          </cell>
          <cell r="AY64">
            <v>14127.604166666666</v>
          </cell>
        </row>
        <row r="66">
          <cell r="B66" t="str">
            <v>TOTAL</v>
          </cell>
          <cell r="D66">
            <v>0</v>
          </cell>
          <cell r="E66">
            <v>0</v>
          </cell>
          <cell r="F66">
            <v>238218.06</v>
          </cell>
          <cell r="G66">
            <v>2425.9</v>
          </cell>
          <cell r="H66">
            <v>3247.58</v>
          </cell>
          <cell r="I66">
            <v>236038.31</v>
          </cell>
          <cell r="J66">
            <v>39966.06</v>
          </cell>
          <cell r="K66">
            <v>54963.31</v>
          </cell>
          <cell r="L66">
            <v>346572.1</v>
          </cell>
          <cell r="M66">
            <v>-63906.7</v>
          </cell>
          <cell r="N66">
            <v>-113363.99</v>
          </cell>
          <cell r="O66">
            <v>358564.95</v>
          </cell>
          <cell r="P66">
            <v>130119.75</v>
          </cell>
          <cell r="Q66">
            <v>276476.90000000002</v>
          </cell>
          <cell r="R66">
            <v>78807.509999999995</v>
          </cell>
          <cell r="S66">
            <v>185032.67</v>
          </cell>
          <cell r="T66">
            <v>70862.91</v>
          </cell>
          <cell r="U66">
            <v>7998.82</v>
          </cell>
          <cell r="V66">
            <v>546594.76</v>
          </cell>
          <cell r="W66">
            <v>395461.48</v>
          </cell>
          <cell r="X66">
            <v>18967.77</v>
          </cell>
          <cell r="Y66">
            <v>27282</v>
          </cell>
          <cell r="Z66">
            <v>5018.17</v>
          </cell>
          <cell r="AA66">
            <v>94769.05</v>
          </cell>
          <cell r="AB66">
            <v>227744.69</v>
          </cell>
          <cell r="AC66">
            <v>-328016.84000000003</v>
          </cell>
          <cell r="AD66">
            <v>63491.12</v>
          </cell>
          <cell r="AE66">
            <v>32742.35</v>
          </cell>
          <cell r="AF66">
            <v>380993.76</v>
          </cell>
          <cell r="AG66">
            <v>62803.42</v>
          </cell>
          <cell r="AH66">
            <v>38587.279999999999</v>
          </cell>
          <cell r="AI66">
            <v>628590.31000000006</v>
          </cell>
          <cell r="AJ66">
            <v>24622.17</v>
          </cell>
          <cell r="AK66">
            <v>20278.37</v>
          </cell>
          <cell r="AL66">
            <v>19717.97</v>
          </cell>
          <cell r="AM66">
            <v>-2338.83</v>
          </cell>
          <cell r="AN66">
            <v>28783.599999999999</v>
          </cell>
          <cell r="AO66">
            <v>0</v>
          </cell>
          <cell r="AP66">
            <v>0</v>
          </cell>
          <cell r="AQ66">
            <v>0</v>
          </cell>
          <cell r="AR66">
            <v>0</v>
          </cell>
          <cell r="AS66">
            <v>0</v>
          </cell>
          <cell r="AT66">
            <v>0</v>
          </cell>
          <cell r="AU66">
            <v>0</v>
          </cell>
          <cell r="AW66">
            <v>970254.68</v>
          </cell>
          <cell r="AX66">
            <v>227744.69</v>
          </cell>
          <cell r="AY66">
            <v>80854.556666666685</v>
          </cell>
        </row>
        <row r="70">
          <cell r="B70" t="str">
            <v>2-FECHAS ESPECIALES</v>
          </cell>
        </row>
        <row r="71">
          <cell r="C71">
            <v>0</v>
          </cell>
          <cell r="AW71" t="str">
            <v>TOTAL</v>
          </cell>
          <cell r="AX71" t="str">
            <v>AÑO ANT</v>
          </cell>
          <cell r="AY71" t="str">
            <v>PROM.</v>
          </cell>
        </row>
        <row r="72">
          <cell r="B72" t="str">
            <v>CONCEPTO</v>
          </cell>
          <cell r="C72">
            <v>0</v>
          </cell>
          <cell r="D72" t="str">
            <v>SALDO</v>
          </cell>
          <cell r="E72">
            <v>37773</v>
          </cell>
          <cell r="F72">
            <v>37803</v>
          </cell>
          <cell r="G72">
            <v>37834</v>
          </cell>
          <cell r="H72">
            <v>37865</v>
          </cell>
          <cell r="I72">
            <v>37895</v>
          </cell>
          <cell r="J72">
            <v>37926</v>
          </cell>
          <cell r="K72">
            <v>37956</v>
          </cell>
          <cell r="L72">
            <v>37987</v>
          </cell>
          <cell r="M72">
            <v>38018</v>
          </cell>
          <cell r="N72">
            <v>38047</v>
          </cell>
          <cell r="O72">
            <v>38078</v>
          </cell>
          <cell r="P72">
            <v>38108</v>
          </cell>
          <cell r="Q72">
            <v>38139</v>
          </cell>
          <cell r="R72">
            <v>38169</v>
          </cell>
          <cell r="S72">
            <v>38200</v>
          </cell>
          <cell r="T72">
            <v>38231</v>
          </cell>
          <cell r="U72">
            <v>38261</v>
          </cell>
          <cell r="V72">
            <v>38292</v>
          </cell>
          <cell r="W72">
            <v>38322</v>
          </cell>
          <cell r="X72">
            <v>38353</v>
          </cell>
          <cell r="Y72">
            <v>38384</v>
          </cell>
          <cell r="Z72">
            <v>38412</v>
          </cell>
          <cell r="AA72">
            <v>38443</v>
          </cell>
          <cell r="AB72">
            <v>38473</v>
          </cell>
          <cell r="AC72">
            <v>38504</v>
          </cell>
          <cell r="AD72">
            <v>38534</v>
          </cell>
          <cell r="AE72">
            <v>38565</v>
          </cell>
          <cell r="AF72">
            <v>38596</v>
          </cell>
          <cell r="AG72">
            <v>38626</v>
          </cell>
          <cell r="AH72">
            <v>38657</v>
          </cell>
          <cell r="AI72">
            <v>38687</v>
          </cell>
          <cell r="AJ72">
            <v>38718</v>
          </cell>
          <cell r="AK72">
            <v>38749</v>
          </cell>
          <cell r="AL72">
            <v>38777</v>
          </cell>
          <cell r="AM72">
            <v>38808</v>
          </cell>
          <cell r="AN72">
            <v>38838</v>
          </cell>
          <cell r="AO72">
            <v>38869</v>
          </cell>
          <cell r="AP72">
            <v>38899</v>
          </cell>
          <cell r="AQ72">
            <v>38930</v>
          </cell>
          <cell r="AR72">
            <v>38961</v>
          </cell>
          <cell r="AS72">
            <v>38991</v>
          </cell>
          <cell r="AT72">
            <v>39022</v>
          </cell>
          <cell r="AU72">
            <v>39052</v>
          </cell>
          <cell r="AW72" t="str">
            <v>12 M</v>
          </cell>
          <cell r="AX72">
            <v>38473</v>
          </cell>
          <cell r="AY72" t="str">
            <v>MENSUAL</v>
          </cell>
        </row>
        <row r="74">
          <cell r="B74" t="str">
            <v>ANIVERSARIO</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1008</v>
          </cell>
          <cell r="AC74">
            <v>0</v>
          </cell>
          <cell r="AD74">
            <v>0</v>
          </cell>
          <cell r="AE74">
            <v>0</v>
          </cell>
          <cell r="AF74">
            <v>64206.1</v>
          </cell>
          <cell r="AG74">
            <v>-2770</v>
          </cell>
          <cell r="AH74">
            <v>23103.88</v>
          </cell>
          <cell r="AI74">
            <v>88559.58</v>
          </cell>
          <cell r="AJ74">
            <v>67543</v>
          </cell>
          <cell r="AK74">
            <v>0</v>
          </cell>
          <cell r="AL74">
            <v>0</v>
          </cell>
          <cell r="AM74">
            <v>2274.5100000000002</v>
          </cell>
          <cell r="AN74">
            <v>0</v>
          </cell>
          <cell r="AW74">
            <v>242917.07</v>
          </cell>
          <cell r="AX74">
            <v>1008</v>
          </cell>
          <cell r="AY74">
            <v>20243.089166666668</v>
          </cell>
        </row>
        <row r="75">
          <cell r="B75" t="str">
            <v>VACACIONES INVIERNO</v>
          </cell>
          <cell r="F75">
            <v>4696.8</v>
          </cell>
          <cell r="G75">
            <v>45751.75</v>
          </cell>
          <cell r="H75">
            <v>0</v>
          </cell>
          <cell r="I75">
            <v>20000</v>
          </cell>
          <cell r="J75">
            <v>0</v>
          </cell>
          <cell r="K75">
            <v>0</v>
          </cell>
          <cell r="L75">
            <v>0</v>
          </cell>
          <cell r="M75">
            <v>0</v>
          </cell>
          <cell r="N75">
            <v>0</v>
          </cell>
          <cell r="O75">
            <v>1.75</v>
          </cell>
          <cell r="P75">
            <v>0</v>
          </cell>
          <cell r="Q75">
            <v>0</v>
          </cell>
          <cell r="R75">
            <v>0</v>
          </cell>
          <cell r="S75">
            <v>0</v>
          </cell>
          <cell r="T75">
            <v>2000</v>
          </cell>
          <cell r="U75">
            <v>0</v>
          </cell>
          <cell r="V75">
            <v>1528.56</v>
          </cell>
          <cell r="W75">
            <v>0</v>
          </cell>
          <cell r="X75">
            <v>0</v>
          </cell>
          <cell r="Y75">
            <v>0</v>
          </cell>
          <cell r="Z75">
            <v>0</v>
          </cell>
          <cell r="AA75">
            <v>0</v>
          </cell>
          <cell r="AB75">
            <v>0</v>
          </cell>
          <cell r="AC75">
            <v>0</v>
          </cell>
          <cell r="AD75">
            <v>18848.759999999998</v>
          </cell>
          <cell r="AE75">
            <v>3133</v>
          </cell>
          <cell r="AF75">
            <v>-464.28</v>
          </cell>
          <cell r="AG75">
            <v>0</v>
          </cell>
          <cell r="AH75">
            <v>0</v>
          </cell>
          <cell r="AI75">
            <v>0</v>
          </cell>
          <cell r="AJ75">
            <v>2906</v>
          </cell>
          <cell r="AK75">
            <v>1540</v>
          </cell>
          <cell r="AL75">
            <v>1349</v>
          </cell>
          <cell r="AM75">
            <v>0.6</v>
          </cell>
          <cell r="AN75">
            <v>0</v>
          </cell>
          <cell r="AW75">
            <v>27313.08</v>
          </cell>
          <cell r="AX75">
            <v>0</v>
          </cell>
          <cell r="AY75">
            <v>2276.09</v>
          </cell>
        </row>
        <row r="76">
          <cell r="B76" t="str">
            <v>DIA DEL AMIGO</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W76">
            <v>0</v>
          </cell>
          <cell r="AX76">
            <v>0</v>
          </cell>
          <cell r="AY76">
            <v>0</v>
          </cell>
        </row>
        <row r="77">
          <cell r="B77" t="str">
            <v>DIA DEL NIÑO</v>
          </cell>
          <cell r="F77">
            <v>0</v>
          </cell>
          <cell r="G77">
            <v>983.25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W77">
            <v>0</v>
          </cell>
          <cell r="AX77">
            <v>0</v>
          </cell>
          <cell r="AY77">
            <v>0</v>
          </cell>
        </row>
        <row r="78">
          <cell r="B78" t="str">
            <v>LIQUIDACION INVIERNO</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W78">
            <v>0</v>
          </cell>
          <cell r="AX78">
            <v>0</v>
          </cell>
          <cell r="AY78">
            <v>0</v>
          </cell>
        </row>
        <row r="79">
          <cell r="B79" t="str">
            <v>LANZAMIENTO PRIMAV-VERANO</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18333.3</v>
          </cell>
          <cell r="V79">
            <v>-185.78</v>
          </cell>
          <cell r="W79">
            <v>0</v>
          </cell>
          <cell r="X79">
            <v>0</v>
          </cell>
          <cell r="Y79">
            <v>-328.53</v>
          </cell>
          <cell r="Z79">
            <v>0</v>
          </cell>
          <cell r="AA79">
            <v>0</v>
          </cell>
          <cell r="AB79">
            <v>0</v>
          </cell>
          <cell r="AC79">
            <v>-2127.4699999999998</v>
          </cell>
          <cell r="AD79">
            <v>0</v>
          </cell>
          <cell r="AE79">
            <v>0</v>
          </cell>
          <cell r="AF79">
            <v>0</v>
          </cell>
          <cell r="AG79">
            <v>4036.25</v>
          </cell>
          <cell r="AH79">
            <v>0</v>
          </cell>
          <cell r="AI79">
            <v>1644.3</v>
          </cell>
          <cell r="AJ79">
            <v>0</v>
          </cell>
          <cell r="AK79">
            <v>0</v>
          </cell>
          <cell r="AL79">
            <v>0</v>
          </cell>
          <cell r="AM79">
            <v>0</v>
          </cell>
          <cell r="AN79">
            <v>0</v>
          </cell>
          <cell r="AW79">
            <v>3553.08</v>
          </cell>
          <cell r="AX79">
            <v>0</v>
          </cell>
          <cell r="AY79">
            <v>296.08999999999997</v>
          </cell>
        </row>
        <row r="80">
          <cell r="B80" t="str">
            <v>DIA DE LA MADRE</v>
          </cell>
          <cell r="F80">
            <v>0</v>
          </cell>
          <cell r="G80">
            <v>0</v>
          </cell>
          <cell r="H80">
            <v>0</v>
          </cell>
          <cell r="I80">
            <v>78937.429999999993</v>
          </cell>
          <cell r="J80">
            <v>26564.51</v>
          </cell>
          <cell r="K80">
            <v>43315.4</v>
          </cell>
          <cell r="L80">
            <v>799.4</v>
          </cell>
          <cell r="M80">
            <v>0</v>
          </cell>
          <cell r="N80">
            <v>-750</v>
          </cell>
          <cell r="O80">
            <v>0</v>
          </cell>
          <cell r="P80">
            <v>0</v>
          </cell>
          <cell r="Q80">
            <v>-1242.42</v>
          </cell>
          <cell r="R80">
            <v>0</v>
          </cell>
          <cell r="S80">
            <v>8436</v>
          </cell>
          <cell r="T80">
            <v>0</v>
          </cell>
          <cell r="U80">
            <v>22.17</v>
          </cell>
          <cell r="V80">
            <v>21203.5</v>
          </cell>
          <cell r="W80">
            <v>17400.5</v>
          </cell>
          <cell r="X80">
            <v>0</v>
          </cell>
          <cell r="Y80">
            <v>49215</v>
          </cell>
          <cell r="Z80">
            <v>-39856</v>
          </cell>
          <cell r="AA80">
            <v>0</v>
          </cell>
          <cell r="AB80">
            <v>0</v>
          </cell>
          <cell r="AC80">
            <v>0</v>
          </cell>
          <cell r="AD80">
            <v>0</v>
          </cell>
          <cell r="AE80">
            <v>-186</v>
          </cell>
          <cell r="AF80">
            <v>4342</v>
          </cell>
          <cell r="AG80">
            <v>73630</v>
          </cell>
          <cell r="AH80">
            <v>433.95</v>
          </cell>
          <cell r="AI80">
            <v>74724.160000000003</v>
          </cell>
          <cell r="AJ80">
            <v>6042</v>
          </cell>
          <cell r="AK80">
            <v>0</v>
          </cell>
          <cell r="AL80">
            <v>4565.24</v>
          </cell>
          <cell r="AM80">
            <v>0</v>
          </cell>
          <cell r="AN80">
            <v>90</v>
          </cell>
          <cell r="AW80">
            <v>163641.35</v>
          </cell>
          <cell r="AX80">
            <v>0</v>
          </cell>
          <cell r="AY80">
            <v>13636.779166666665</v>
          </cell>
        </row>
        <row r="81">
          <cell r="B81" t="str">
            <v>HALLOWEEN</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W81">
            <v>0</v>
          </cell>
          <cell r="AX81">
            <v>0</v>
          </cell>
          <cell r="AY81">
            <v>0</v>
          </cell>
        </row>
        <row r="82">
          <cell r="B82" t="str">
            <v>NAVIDAD</v>
          </cell>
          <cell r="F82">
            <v>0</v>
          </cell>
          <cell r="G82">
            <v>0</v>
          </cell>
          <cell r="H82">
            <v>0</v>
          </cell>
          <cell r="I82">
            <v>190</v>
          </cell>
          <cell r="J82">
            <v>32984.519999999997</v>
          </cell>
          <cell r="K82">
            <v>255624.53</v>
          </cell>
          <cell r="L82">
            <v>119572.83</v>
          </cell>
          <cell r="M82">
            <v>73639.37</v>
          </cell>
          <cell r="N82">
            <v>26149.759999999998</v>
          </cell>
          <cell r="O82">
            <v>12451.99</v>
          </cell>
          <cell r="P82">
            <v>-48.83</v>
          </cell>
          <cell r="Q82">
            <v>-32018.17</v>
          </cell>
          <cell r="R82">
            <v>0</v>
          </cell>
          <cell r="S82">
            <v>0</v>
          </cell>
          <cell r="T82">
            <v>1673.26</v>
          </cell>
          <cell r="U82">
            <v>1208.4000000000001</v>
          </cell>
          <cell r="V82">
            <v>270503.76</v>
          </cell>
          <cell r="W82">
            <v>580007.85</v>
          </cell>
          <cell r="X82">
            <v>42084.47</v>
          </cell>
          <cell r="Y82">
            <v>147276.06</v>
          </cell>
          <cell r="Z82">
            <v>-7592.72</v>
          </cell>
          <cell r="AA82">
            <v>22194.2</v>
          </cell>
          <cell r="AB82">
            <v>5175.45</v>
          </cell>
          <cell r="AC82">
            <v>-1750</v>
          </cell>
          <cell r="AD82">
            <v>0</v>
          </cell>
          <cell r="AE82">
            <v>1611.5</v>
          </cell>
          <cell r="AF82">
            <v>0</v>
          </cell>
          <cell r="AG82">
            <v>11300</v>
          </cell>
          <cell r="AH82">
            <v>11549.5</v>
          </cell>
          <cell r="AI82">
            <v>240746.26</v>
          </cell>
          <cell r="AJ82">
            <v>107247.17</v>
          </cell>
          <cell r="AK82">
            <v>7969.28</v>
          </cell>
          <cell r="AL82">
            <v>849.24</v>
          </cell>
          <cell r="AM82">
            <v>37.25</v>
          </cell>
          <cell r="AN82">
            <v>0</v>
          </cell>
          <cell r="AW82">
            <v>379560.2</v>
          </cell>
          <cell r="AX82">
            <v>5175.45</v>
          </cell>
          <cell r="AY82">
            <v>31630.016666666666</v>
          </cell>
        </row>
        <row r="83">
          <cell r="B83" t="str">
            <v>LIQUIDACION VERANO</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W83">
            <v>0</v>
          </cell>
          <cell r="AX83">
            <v>0</v>
          </cell>
          <cell r="AY83">
            <v>0</v>
          </cell>
        </row>
        <row r="84">
          <cell r="B84" t="str">
            <v>LANZAMIENTO OTOÑO-INVIERNO</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1714</v>
          </cell>
          <cell r="AB84">
            <v>0</v>
          </cell>
          <cell r="AC84">
            <v>0</v>
          </cell>
          <cell r="AD84">
            <v>0</v>
          </cell>
          <cell r="AE84">
            <v>0</v>
          </cell>
          <cell r="AF84">
            <v>277.5</v>
          </cell>
          <cell r="AG84">
            <v>0</v>
          </cell>
          <cell r="AH84">
            <v>0</v>
          </cell>
          <cell r="AI84">
            <v>0</v>
          </cell>
          <cell r="AJ84">
            <v>0</v>
          </cell>
          <cell r="AK84">
            <v>0</v>
          </cell>
          <cell r="AL84">
            <v>0</v>
          </cell>
          <cell r="AM84">
            <v>0</v>
          </cell>
          <cell r="AN84">
            <v>0</v>
          </cell>
          <cell r="AW84">
            <v>277.5</v>
          </cell>
          <cell r="AX84">
            <v>0</v>
          </cell>
          <cell r="AY84">
            <v>23.125</v>
          </cell>
        </row>
        <row r="85">
          <cell r="B85" t="str">
            <v>SAN VALENTIN</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W85">
            <v>0</v>
          </cell>
          <cell r="AX85">
            <v>0</v>
          </cell>
          <cell r="AY85">
            <v>0</v>
          </cell>
        </row>
        <row r="86">
          <cell r="B86" t="str">
            <v>DIA DE LA MUJER</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16000</v>
          </cell>
          <cell r="AA86">
            <v>40628</v>
          </cell>
          <cell r="AB86">
            <v>15467.25</v>
          </cell>
          <cell r="AC86">
            <v>67500</v>
          </cell>
          <cell r="AD86">
            <v>290</v>
          </cell>
          <cell r="AE86">
            <v>0</v>
          </cell>
          <cell r="AF86">
            <v>3370.95</v>
          </cell>
          <cell r="AG86">
            <v>150</v>
          </cell>
          <cell r="AH86">
            <v>0</v>
          </cell>
          <cell r="AI86">
            <v>0</v>
          </cell>
          <cell r="AJ86">
            <v>527.25</v>
          </cell>
          <cell r="AK86">
            <v>0</v>
          </cell>
          <cell r="AL86">
            <v>89573.67</v>
          </cell>
          <cell r="AM86">
            <v>14852.25</v>
          </cell>
          <cell r="AN86">
            <v>-31276.95</v>
          </cell>
          <cell r="AW86">
            <v>144987.17000000001</v>
          </cell>
          <cell r="AX86">
            <v>15467.25</v>
          </cell>
          <cell r="AY86">
            <v>12082.264166666666</v>
          </cell>
        </row>
        <row r="87">
          <cell r="B87" t="str">
            <v>VUELTA A CLASES</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W87">
            <v>0</v>
          </cell>
          <cell r="AX87">
            <v>0</v>
          </cell>
          <cell r="AY87">
            <v>0</v>
          </cell>
        </row>
        <row r="88">
          <cell r="B88" t="str">
            <v>PASCUAS</v>
          </cell>
          <cell r="F88">
            <v>0</v>
          </cell>
          <cell r="G88">
            <v>206.91</v>
          </cell>
          <cell r="H88">
            <v>0</v>
          </cell>
          <cell r="I88">
            <v>0</v>
          </cell>
          <cell r="J88">
            <v>0</v>
          </cell>
          <cell r="K88">
            <v>0</v>
          </cell>
          <cell r="L88">
            <v>0</v>
          </cell>
          <cell r="M88">
            <v>0</v>
          </cell>
          <cell r="N88">
            <v>0</v>
          </cell>
          <cell r="O88">
            <v>440</v>
          </cell>
          <cell r="P88">
            <v>0</v>
          </cell>
          <cell r="Q88">
            <v>0</v>
          </cell>
          <cell r="R88">
            <v>500</v>
          </cell>
          <cell r="S88">
            <v>0</v>
          </cell>
          <cell r="T88">
            <v>0</v>
          </cell>
          <cell r="U88">
            <v>0</v>
          </cell>
          <cell r="V88">
            <v>0</v>
          </cell>
          <cell r="W88">
            <v>0</v>
          </cell>
          <cell r="X88">
            <v>0</v>
          </cell>
          <cell r="Y88">
            <v>0</v>
          </cell>
          <cell r="Z88">
            <v>0</v>
          </cell>
          <cell r="AA88">
            <v>0</v>
          </cell>
          <cell r="AB88">
            <v>345</v>
          </cell>
          <cell r="AC88">
            <v>250</v>
          </cell>
          <cell r="AD88">
            <v>0</v>
          </cell>
          <cell r="AE88">
            <v>0</v>
          </cell>
          <cell r="AF88">
            <v>0</v>
          </cell>
          <cell r="AG88">
            <v>0</v>
          </cell>
          <cell r="AH88">
            <v>0</v>
          </cell>
          <cell r="AI88">
            <v>0</v>
          </cell>
          <cell r="AJ88">
            <v>0</v>
          </cell>
          <cell r="AK88">
            <v>0</v>
          </cell>
          <cell r="AL88">
            <v>0</v>
          </cell>
          <cell r="AM88">
            <v>0</v>
          </cell>
          <cell r="AN88">
            <v>0</v>
          </cell>
          <cell r="AW88">
            <v>250</v>
          </cell>
          <cell r="AX88">
            <v>345</v>
          </cell>
          <cell r="AY88">
            <v>20.833333333333332</v>
          </cell>
        </row>
        <row r="89">
          <cell r="B89" t="str">
            <v>DIA DEL PADRE</v>
          </cell>
          <cell r="F89">
            <v>3841.49</v>
          </cell>
          <cell r="G89">
            <v>13478.75</v>
          </cell>
          <cell r="H89">
            <v>0</v>
          </cell>
          <cell r="I89">
            <v>0</v>
          </cell>
          <cell r="J89">
            <v>0</v>
          </cell>
          <cell r="K89">
            <v>0</v>
          </cell>
          <cell r="L89">
            <v>0</v>
          </cell>
          <cell r="M89">
            <v>0</v>
          </cell>
          <cell r="N89">
            <v>0</v>
          </cell>
          <cell r="O89">
            <v>0</v>
          </cell>
          <cell r="P89">
            <v>0</v>
          </cell>
          <cell r="Q89">
            <v>1246.4000000000001</v>
          </cell>
          <cell r="R89">
            <v>17943.78</v>
          </cell>
          <cell r="S89">
            <v>3726</v>
          </cell>
          <cell r="T89">
            <v>0</v>
          </cell>
          <cell r="U89">
            <v>0</v>
          </cell>
          <cell r="V89">
            <v>0</v>
          </cell>
          <cell r="W89">
            <v>0</v>
          </cell>
          <cell r="X89">
            <v>0</v>
          </cell>
          <cell r="Y89">
            <v>0</v>
          </cell>
          <cell r="Z89">
            <v>0</v>
          </cell>
          <cell r="AA89">
            <v>0</v>
          </cell>
          <cell r="AB89">
            <v>0</v>
          </cell>
          <cell r="AC89">
            <v>109275.45</v>
          </cell>
          <cell r="AD89">
            <v>403.68</v>
          </cell>
          <cell r="AE89">
            <v>8968.7999999999993</v>
          </cell>
          <cell r="AF89">
            <v>23985.1</v>
          </cell>
          <cell r="AG89">
            <v>0</v>
          </cell>
          <cell r="AH89">
            <v>394</v>
          </cell>
          <cell r="AI89">
            <v>399.6</v>
          </cell>
          <cell r="AJ89">
            <v>2127</v>
          </cell>
          <cell r="AK89">
            <v>0</v>
          </cell>
          <cell r="AL89">
            <v>0</v>
          </cell>
          <cell r="AM89">
            <v>1.92</v>
          </cell>
          <cell r="AN89">
            <v>23150</v>
          </cell>
          <cell r="AW89">
            <v>168705.55</v>
          </cell>
          <cell r="AX89">
            <v>0</v>
          </cell>
          <cell r="AY89">
            <v>14058.795833333335</v>
          </cell>
        </row>
        <row r="90">
          <cell r="B90" t="str">
            <v>FECHAS PATRIAS</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265.5</v>
          </cell>
          <cell r="AC90">
            <v>159</v>
          </cell>
          <cell r="AD90">
            <v>294</v>
          </cell>
          <cell r="AE90">
            <v>0</v>
          </cell>
          <cell r="AF90">
            <v>0</v>
          </cell>
          <cell r="AG90">
            <v>0</v>
          </cell>
          <cell r="AH90">
            <v>0</v>
          </cell>
          <cell r="AI90">
            <v>0</v>
          </cell>
          <cell r="AJ90">
            <v>0</v>
          </cell>
          <cell r="AK90">
            <v>0</v>
          </cell>
          <cell r="AL90">
            <v>0</v>
          </cell>
          <cell r="AM90">
            <v>0</v>
          </cell>
          <cell r="AN90">
            <v>0</v>
          </cell>
          <cell r="AW90">
            <v>453</v>
          </cell>
          <cell r="AX90">
            <v>265.5</v>
          </cell>
          <cell r="AY90">
            <v>37.75</v>
          </cell>
        </row>
        <row r="91">
          <cell r="B91" t="str">
            <v>DIA DE LA SECRETARIA</v>
          </cell>
          <cell r="AD91">
            <v>0</v>
          </cell>
          <cell r="AE91">
            <v>0</v>
          </cell>
          <cell r="AF91">
            <v>0</v>
          </cell>
          <cell r="AG91">
            <v>0</v>
          </cell>
          <cell r="AH91">
            <v>0</v>
          </cell>
          <cell r="AI91">
            <v>0</v>
          </cell>
          <cell r="AJ91">
            <v>0</v>
          </cell>
          <cell r="AK91">
            <v>0</v>
          </cell>
          <cell r="AL91">
            <v>0</v>
          </cell>
          <cell r="AM91">
            <v>0</v>
          </cell>
          <cell r="AN91">
            <v>0</v>
          </cell>
          <cell r="AW91">
            <v>0</v>
          </cell>
          <cell r="AX91">
            <v>0</v>
          </cell>
          <cell r="AY91">
            <v>0</v>
          </cell>
        </row>
        <row r="92">
          <cell r="B92" t="str">
            <v>DIA DEL ESTUDIANTE</v>
          </cell>
          <cell r="AD92">
            <v>0</v>
          </cell>
          <cell r="AE92">
            <v>0</v>
          </cell>
          <cell r="AF92">
            <v>0</v>
          </cell>
          <cell r="AG92">
            <v>0</v>
          </cell>
          <cell r="AH92">
            <v>0</v>
          </cell>
          <cell r="AI92">
            <v>0</v>
          </cell>
          <cell r="AJ92">
            <v>0</v>
          </cell>
          <cell r="AK92">
            <v>0</v>
          </cell>
          <cell r="AL92">
            <v>0</v>
          </cell>
          <cell r="AM92">
            <v>0</v>
          </cell>
          <cell r="AN92">
            <v>0</v>
          </cell>
          <cell r="AW92">
            <v>0</v>
          </cell>
          <cell r="AX92">
            <v>0</v>
          </cell>
          <cell r="AY92">
            <v>0</v>
          </cell>
        </row>
        <row r="94">
          <cell r="B94" t="str">
            <v>TOTAL</v>
          </cell>
          <cell r="D94">
            <v>0</v>
          </cell>
          <cell r="E94">
            <v>0</v>
          </cell>
          <cell r="F94">
            <v>8538.2900000000009</v>
          </cell>
          <cell r="G94">
            <v>60420.66</v>
          </cell>
          <cell r="H94">
            <v>0</v>
          </cell>
          <cell r="I94">
            <v>99127.43</v>
          </cell>
          <cell r="J94">
            <v>59549.03</v>
          </cell>
          <cell r="K94">
            <v>298939.93</v>
          </cell>
          <cell r="L94">
            <v>120372.23</v>
          </cell>
          <cell r="M94">
            <v>73639.37</v>
          </cell>
          <cell r="N94">
            <v>25399.759999999998</v>
          </cell>
          <cell r="O94">
            <v>12893.74</v>
          </cell>
          <cell r="P94">
            <v>-48.83</v>
          </cell>
          <cell r="Q94">
            <v>-32014.19</v>
          </cell>
          <cell r="R94">
            <v>18443.78</v>
          </cell>
          <cell r="S94">
            <v>12162</v>
          </cell>
          <cell r="T94">
            <v>3673.26</v>
          </cell>
          <cell r="U94">
            <v>19563.87</v>
          </cell>
          <cell r="V94">
            <v>293050.03999999998</v>
          </cell>
          <cell r="W94">
            <v>597408.35</v>
          </cell>
          <cell r="X94">
            <v>42084.47</v>
          </cell>
          <cell r="Y94">
            <v>196162.53</v>
          </cell>
          <cell r="Z94">
            <v>-31448.720000000001</v>
          </cell>
          <cell r="AA94">
            <v>64536.2</v>
          </cell>
          <cell r="AB94">
            <v>22261.200000000001</v>
          </cell>
          <cell r="AC94">
            <v>173306.98</v>
          </cell>
          <cell r="AD94">
            <v>19836.439999999999</v>
          </cell>
          <cell r="AE94">
            <v>13527.3</v>
          </cell>
          <cell r="AF94">
            <v>95717.37</v>
          </cell>
          <cell r="AG94">
            <v>86346.25</v>
          </cell>
          <cell r="AH94">
            <v>35481.33</v>
          </cell>
          <cell r="AI94">
            <v>406073.9</v>
          </cell>
          <cell r="AJ94">
            <v>186392.42</v>
          </cell>
          <cell r="AK94">
            <v>9509.2800000000007</v>
          </cell>
          <cell r="AL94">
            <v>96337.15</v>
          </cell>
          <cell r="AM94">
            <v>17166.53</v>
          </cell>
          <cell r="AN94">
            <v>-8036.95</v>
          </cell>
          <cell r="AO94">
            <v>0</v>
          </cell>
          <cell r="AP94">
            <v>0</v>
          </cell>
          <cell r="AQ94">
            <v>0</v>
          </cell>
          <cell r="AR94">
            <v>0</v>
          </cell>
          <cell r="AS94">
            <v>0</v>
          </cell>
          <cell r="AT94">
            <v>0</v>
          </cell>
          <cell r="AU94">
            <v>0</v>
          </cell>
          <cell r="AW94">
            <v>1131658</v>
          </cell>
          <cell r="AX94">
            <v>22261.200000000001</v>
          </cell>
          <cell r="AY94">
            <v>94304.833333333328</v>
          </cell>
        </row>
        <row r="98">
          <cell r="B98" t="str">
            <v>3-OTRAS ACCIONES / EVENTOS</v>
          </cell>
        </row>
        <row r="99">
          <cell r="AW99" t="str">
            <v>TOTAL</v>
          </cell>
          <cell r="AX99" t="str">
            <v>AÑO ANT</v>
          </cell>
          <cell r="AY99" t="str">
            <v>PROM.</v>
          </cell>
        </row>
        <row r="100">
          <cell r="B100" t="str">
            <v>CONCEPTO</v>
          </cell>
          <cell r="C100">
            <v>0</v>
          </cell>
          <cell r="D100" t="str">
            <v>SALDO</v>
          </cell>
          <cell r="E100">
            <v>37773</v>
          </cell>
          <cell r="F100">
            <v>37803</v>
          </cell>
          <cell r="G100">
            <v>37834</v>
          </cell>
          <cell r="H100">
            <v>37865</v>
          </cell>
          <cell r="I100">
            <v>37895</v>
          </cell>
          <cell r="J100">
            <v>37926</v>
          </cell>
          <cell r="K100">
            <v>37956</v>
          </cell>
          <cell r="L100">
            <v>37987</v>
          </cell>
          <cell r="M100">
            <v>38018</v>
          </cell>
          <cell r="N100">
            <v>38047</v>
          </cell>
          <cell r="O100">
            <v>38078</v>
          </cell>
          <cell r="P100">
            <v>38108</v>
          </cell>
          <cell r="Q100">
            <v>38139</v>
          </cell>
          <cell r="R100">
            <v>38169</v>
          </cell>
          <cell r="S100">
            <v>38200</v>
          </cell>
          <cell r="T100">
            <v>38231</v>
          </cell>
          <cell r="U100">
            <v>38261</v>
          </cell>
          <cell r="V100">
            <v>38292</v>
          </cell>
          <cell r="W100">
            <v>38322</v>
          </cell>
          <cell r="X100">
            <v>38353</v>
          </cell>
          <cell r="Y100">
            <v>38384</v>
          </cell>
          <cell r="Z100">
            <v>38412</v>
          </cell>
          <cell r="AA100">
            <v>38443</v>
          </cell>
          <cell r="AB100">
            <v>38473</v>
          </cell>
          <cell r="AC100">
            <v>38504</v>
          </cell>
          <cell r="AD100">
            <v>38534</v>
          </cell>
          <cell r="AE100">
            <v>38565</v>
          </cell>
          <cell r="AF100">
            <v>38596</v>
          </cell>
          <cell r="AG100">
            <v>38626</v>
          </cell>
          <cell r="AH100">
            <v>38657</v>
          </cell>
          <cell r="AI100">
            <v>38687</v>
          </cell>
          <cell r="AJ100">
            <v>38718</v>
          </cell>
          <cell r="AK100">
            <v>38749</v>
          </cell>
          <cell r="AL100">
            <v>38777</v>
          </cell>
          <cell r="AM100">
            <v>38808</v>
          </cell>
          <cell r="AN100">
            <v>38838</v>
          </cell>
          <cell r="AO100">
            <v>38869</v>
          </cell>
          <cell r="AP100">
            <v>38899</v>
          </cell>
          <cell r="AQ100">
            <v>38930</v>
          </cell>
          <cell r="AR100">
            <v>38961</v>
          </cell>
          <cell r="AS100">
            <v>38991</v>
          </cell>
          <cell r="AT100">
            <v>39022</v>
          </cell>
          <cell r="AU100">
            <v>39052</v>
          </cell>
          <cell r="AW100" t="str">
            <v>12 M</v>
          </cell>
          <cell r="AX100">
            <v>38473</v>
          </cell>
          <cell r="AY100" t="str">
            <v>MENSUAL</v>
          </cell>
        </row>
        <row r="102">
          <cell r="B102" t="str">
            <v>EVENTOS INFANTILES</v>
          </cell>
          <cell r="F102">
            <v>0</v>
          </cell>
          <cell r="G102">
            <v>0</v>
          </cell>
          <cell r="H102">
            <v>0</v>
          </cell>
          <cell r="I102">
            <v>0</v>
          </cell>
          <cell r="J102">
            <v>0</v>
          </cell>
          <cell r="K102">
            <v>0</v>
          </cell>
          <cell r="L102">
            <v>0</v>
          </cell>
          <cell r="M102">
            <v>0</v>
          </cell>
          <cell r="N102">
            <v>0</v>
          </cell>
          <cell r="O102">
            <v>0</v>
          </cell>
          <cell r="P102">
            <v>0</v>
          </cell>
          <cell r="Q102">
            <v>34.32</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W102">
            <v>0</v>
          </cell>
          <cell r="AX102">
            <v>0</v>
          </cell>
          <cell r="AY102">
            <v>0</v>
          </cell>
        </row>
        <row r="103">
          <cell r="B103" t="str">
            <v>EVENTOS DE INT GRAL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993</v>
          </cell>
          <cell r="V103">
            <v>0</v>
          </cell>
          <cell r="W103">
            <v>0</v>
          </cell>
          <cell r="X103">
            <v>0</v>
          </cell>
          <cell r="Y103">
            <v>0</v>
          </cell>
          <cell r="Z103">
            <v>0</v>
          </cell>
          <cell r="AA103">
            <v>0</v>
          </cell>
          <cell r="AB103">
            <v>1271.52</v>
          </cell>
          <cell r="AC103">
            <v>300</v>
          </cell>
          <cell r="AD103">
            <v>0</v>
          </cell>
          <cell r="AE103">
            <v>0</v>
          </cell>
          <cell r="AF103">
            <v>0</v>
          </cell>
          <cell r="AG103">
            <v>0</v>
          </cell>
          <cell r="AH103">
            <v>0</v>
          </cell>
          <cell r="AI103">
            <v>0</v>
          </cell>
          <cell r="AJ103">
            <v>0</v>
          </cell>
          <cell r="AK103">
            <v>0</v>
          </cell>
          <cell r="AL103">
            <v>0</v>
          </cell>
          <cell r="AM103">
            <v>0</v>
          </cell>
          <cell r="AN103">
            <v>0</v>
          </cell>
          <cell r="AW103">
            <v>300</v>
          </cell>
          <cell r="AX103">
            <v>1271.52</v>
          </cell>
          <cell r="AY103">
            <v>25</v>
          </cell>
        </row>
        <row r="104">
          <cell r="B104" t="str">
            <v>EVENTOS DE MODA</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W104">
            <v>0</v>
          </cell>
          <cell r="AX104">
            <v>0</v>
          </cell>
          <cell r="AY104">
            <v>0</v>
          </cell>
        </row>
        <row r="105">
          <cell r="B105" t="str">
            <v>SHOWS MUSICALES</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W105">
            <v>0</v>
          </cell>
          <cell r="AX105">
            <v>0</v>
          </cell>
          <cell r="AY105">
            <v>0</v>
          </cell>
        </row>
        <row r="106">
          <cell r="B106" t="str">
            <v>EVENTOS PACO</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W106">
            <v>0</v>
          </cell>
          <cell r="AX106">
            <v>0</v>
          </cell>
          <cell r="AY106">
            <v>0</v>
          </cell>
        </row>
        <row r="107">
          <cell r="B107" t="str">
            <v>ACCIONES COMERCIALES</v>
          </cell>
          <cell r="F107">
            <v>0</v>
          </cell>
          <cell r="G107">
            <v>0</v>
          </cell>
          <cell r="H107">
            <v>180</v>
          </cell>
          <cell r="I107">
            <v>250</v>
          </cell>
          <cell r="J107">
            <v>204.14999999999782</v>
          </cell>
          <cell r="K107">
            <v>7.2759576141834259E-12</v>
          </cell>
          <cell r="L107">
            <v>0</v>
          </cell>
          <cell r="M107">
            <v>6150</v>
          </cell>
          <cell r="N107">
            <v>1110</v>
          </cell>
          <cell r="O107">
            <v>0</v>
          </cell>
          <cell r="P107">
            <v>10227</v>
          </cell>
          <cell r="Q107">
            <v>6508.4</v>
          </cell>
          <cell r="R107">
            <v>0</v>
          </cell>
          <cell r="S107">
            <v>5.8207660913467407E-11</v>
          </cell>
          <cell r="T107">
            <v>2.0199999999854481</v>
          </cell>
          <cell r="U107">
            <v>500</v>
          </cell>
          <cell r="V107">
            <v>80</v>
          </cell>
          <cell r="W107">
            <v>4200</v>
          </cell>
          <cell r="X107">
            <v>0</v>
          </cell>
          <cell r="Y107">
            <v>54900</v>
          </cell>
          <cell r="Z107">
            <v>500</v>
          </cell>
          <cell r="AA107">
            <v>3000</v>
          </cell>
          <cell r="AB107">
            <v>-500</v>
          </cell>
          <cell r="AC107">
            <v>32447.45</v>
          </cell>
          <cell r="AD107">
            <v>3643</v>
          </cell>
          <cell r="AE107">
            <v>0</v>
          </cell>
          <cell r="AF107">
            <v>29704.5</v>
          </cell>
          <cell r="AG107">
            <v>6237.95</v>
          </cell>
          <cell r="AH107">
            <v>-6237.95</v>
          </cell>
          <cell r="AI107">
            <v>32328.9</v>
          </cell>
          <cell r="AJ107">
            <v>5424</v>
          </cell>
          <cell r="AK107">
            <v>-9000</v>
          </cell>
          <cell r="AL107">
            <v>0</v>
          </cell>
          <cell r="AM107">
            <v>0</v>
          </cell>
          <cell r="AN107">
            <v>31143</v>
          </cell>
          <cell r="AW107">
            <v>125690.85</v>
          </cell>
          <cell r="AX107">
            <v>-500</v>
          </cell>
          <cell r="AY107">
            <v>10474.237500000001</v>
          </cell>
        </row>
        <row r="108">
          <cell r="B108" t="str">
            <v>EVENTOS DE PRENSA</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W108">
            <v>0</v>
          </cell>
          <cell r="AX108">
            <v>0</v>
          </cell>
          <cell r="AY108">
            <v>0</v>
          </cell>
        </row>
        <row r="109">
          <cell r="B109" t="str">
            <v>FESTIVAL CINE INDEPEND</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W109">
            <v>0</v>
          </cell>
          <cell r="AX109">
            <v>0</v>
          </cell>
          <cell r="AY109">
            <v>0</v>
          </cell>
        </row>
        <row r="110">
          <cell r="B110" t="str">
            <v>TORNEO AJEDREZ</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W110">
            <v>0</v>
          </cell>
          <cell r="AX110">
            <v>0</v>
          </cell>
          <cell r="AY110">
            <v>0</v>
          </cell>
        </row>
        <row r="111">
          <cell r="B111" t="str">
            <v>EXPOSICION GABY HERBSTEIN</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W111">
            <v>0</v>
          </cell>
          <cell r="AX111">
            <v>0</v>
          </cell>
          <cell r="AY111">
            <v>0</v>
          </cell>
        </row>
        <row r="112">
          <cell r="B112" t="str">
            <v>ACCIONES DE TURISMO</v>
          </cell>
          <cell r="F112">
            <v>9940.69</v>
          </cell>
          <cell r="G112">
            <v>-0.01</v>
          </cell>
          <cell r="H112">
            <v>0</v>
          </cell>
          <cell r="I112">
            <v>6512.77</v>
          </cell>
          <cell r="J112">
            <v>7190.37</v>
          </cell>
          <cell r="K112">
            <v>16700.27</v>
          </cell>
          <cell r="L112">
            <v>3583.89</v>
          </cell>
          <cell r="M112">
            <v>803.68</v>
          </cell>
          <cell r="N112">
            <v>0</v>
          </cell>
          <cell r="O112">
            <v>2309.75</v>
          </cell>
          <cell r="P112">
            <v>0</v>
          </cell>
          <cell r="Q112">
            <v>6278.3</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W112">
            <v>0</v>
          </cell>
          <cell r="AX112">
            <v>0</v>
          </cell>
          <cell r="AY112">
            <v>0</v>
          </cell>
        </row>
        <row r="113">
          <cell r="B113" t="str">
            <v>MARKETING DIRECTO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W113">
            <v>0</v>
          </cell>
          <cell r="AX113">
            <v>0</v>
          </cell>
          <cell r="AY113">
            <v>0</v>
          </cell>
        </row>
        <row r="114">
          <cell r="B114" t="str">
            <v>CRUCERO DE COMPRAS</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W114">
            <v>0</v>
          </cell>
          <cell r="AX114">
            <v>0</v>
          </cell>
          <cell r="AY114">
            <v>0</v>
          </cell>
        </row>
        <row r="115">
          <cell r="B115" t="str">
            <v>HAPPY HOURS</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W115">
            <v>0</v>
          </cell>
          <cell r="AX115">
            <v>0</v>
          </cell>
          <cell r="AY115">
            <v>0</v>
          </cell>
        </row>
        <row r="116">
          <cell r="B116" t="str">
            <v>RECITALES / CONCIERTOS</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W116">
            <v>0</v>
          </cell>
          <cell r="AX116">
            <v>0</v>
          </cell>
          <cell r="AY116">
            <v>0</v>
          </cell>
        </row>
        <row r="117">
          <cell r="B117" t="str">
            <v>LISTA DE CASAMIENTO</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W117">
            <v>0</v>
          </cell>
          <cell r="AX117">
            <v>0</v>
          </cell>
          <cell r="AY117">
            <v>0</v>
          </cell>
        </row>
        <row r="118">
          <cell r="B118" t="str">
            <v>ALTO VIAJES</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5851.51</v>
          </cell>
          <cell r="AD118">
            <v>0</v>
          </cell>
          <cell r="AE118">
            <v>0</v>
          </cell>
          <cell r="AF118">
            <v>0</v>
          </cell>
          <cell r="AG118">
            <v>0</v>
          </cell>
          <cell r="AH118">
            <v>0</v>
          </cell>
          <cell r="AI118">
            <v>0</v>
          </cell>
          <cell r="AJ118">
            <v>0</v>
          </cell>
          <cell r="AK118">
            <v>0</v>
          </cell>
          <cell r="AL118">
            <v>0</v>
          </cell>
          <cell r="AM118">
            <v>0</v>
          </cell>
          <cell r="AN118">
            <v>0</v>
          </cell>
          <cell r="AW118">
            <v>5851.51</v>
          </cell>
          <cell r="AX118">
            <v>0</v>
          </cell>
          <cell r="AY118">
            <v>487.62583333333333</v>
          </cell>
        </row>
        <row r="119">
          <cell r="B119" t="str">
            <v>FERIAS Y CONGRESOS</v>
          </cell>
          <cell r="F119">
            <v>1027.24</v>
          </cell>
          <cell r="G119">
            <v>1027.24</v>
          </cell>
          <cell r="H119">
            <v>1027.24</v>
          </cell>
          <cell r="I119">
            <v>1027.24</v>
          </cell>
          <cell r="J119">
            <v>6082.1</v>
          </cell>
          <cell r="K119">
            <v>817.65</v>
          </cell>
          <cell r="L119">
            <v>416.32</v>
          </cell>
          <cell r="M119">
            <v>-0.18</v>
          </cell>
          <cell r="N119">
            <v>181.14</v>
          </cell>
          <cell r="O119">
            <v>159.51</v>
          </cell>
          <cell r="P119">
            <v>0</v>
          </cell>
          <cell r="Q119">
            <v>353.55</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W119">
            <v>0</v>
          </cell>
          <cell r="AX119">
            <v>0</v>
          </cell>
          <cell r="AY119">
            <v>0</v>
          </cell>
        </row>
        <row r="120">
          <cell r="B120" t="str">
            <v>FUEGOS ARTIFICIALES</v>
          </cell>
          <cell r="R120">
            <v>0</v>
          </cell>
          <cell r="S120">
            <v>0</v>
          </cell>
          <cell r="T120">
            <v>0</v>
          </cell>
          <cell r="U120">
            <v>0</v>
          </cell>
          <cell r="V120">
            <v>0</v>
          </cell>
          <cell r="W120">
            <v>2660.5</v>
          </cell>
          <cell r="X120">
            <v>35921.230000000003</v>
          </cell>
          <cell r="Y120">
            <v>4692.3100000000004</v>
          </cell>
          <cell r="Z120">
            <v>322</v>
          </cell>
          <cell r="AA120">
            <v>25541.43</v>
          </cell>
          <cell r="AB120">
            <v>3239.7</v>
          </cell>
          <cell r="AC120">
            <v>300</v>
          </cell>
          <cell r="AD120">
            <v>0</v>
          </cell>
          <cell r="AE120">
            <v>0</v>
          </cell>
          <cell r="AF120">
            <v>0</v>
          </cell>
          <cell r="AG120">
            <v>0</v>
          </cell>
          <cell r="AH120">
            <v>0</v>
          </cell>
          <cell r="AI120">
            <v>0</v>
          </cell>
          <cell r="AJ120">
            <v>0</v>
          </cell>
          <cell r="AK120">
            <v>0</v>
          </cell>
          <cell r="AL120">
            <v>0</v>
          </cell>
          <cell r="AM120">
            <v>0</v>
          </cell>
          <cell r="AN120">
            <v>0</v>
          </cell>
          <cell r="AW120">
            <v>300</v>
          </cell>
          <cell r="AX120">
            <v>3239.7</v>
          </cell>
          <cell r="AY120">
            <v>25</v>
          </cell>
        </row>
        <row r="121">
          <cell r="B121" t="str">
            <v>RALLY DE LAS BODEGAS</v>
          </cell>
          <cell r="AD121">
            <v>0</v>
          </cell>
          <cell r="AE121">
            <v>0</v>
          </cell>
          <cell r="AF121">
            <v>0</v>
          </cell>
          <cell r="AG121">
            <v>0</v>
          </cell>
          <cell r="AH121">
            <v>0</v>
          </cell>
          <cell r="AI121">
            <v>0</v>
          </cell>
          <cell r="AJ121">
            <v>0</v>
          </cell>
          <cell r="AK121">
            <v>0</v>
          </cell>
          <cell r="AL121">
            <v>0</v>
          </cell>
          <cell r="AM121">
            <v>0</v>
          </cell>
          <cell r="AN121">
            <v>0</v>
          </cell>
          <cell r="AW121">
            <v>0</v>
          </cell>
          <cell r="AX121">
            <v>0</v>
          </cell>
          <cell r="AY121">
            <v>0</v>
          </cell>
        </row>
        <row r="122">
          <cell r="B122" t="str">
            <v>FIESTA DE LA VENDIMIA</v>
          </cell>
          <cell r="AD122">
            <v>0</v>
          </cell>
          <cell r="AE122">
            <v>0</v>
          </cell>
          <cell r="AF122">
            <v>0</v>
          </cell>
          <cell r="AG122">
            <v>0</v>
          </cell>
          <cell r="AH122">
            <v>0</v>
          </cell>
          <cell r="AI122">
            <v>0</v>
          </cell>
          <cell r="AJ122">
            <v>0</v>
          </cell>
          <cell r="AK122">
            <v>0</v>
          </cell>
          <cell r="AL122">
            <v>0</v>
          </cell>
          <cell r="AM122">
            <v>0</v>
          </cell>
          <cell r="AN122">
            <v>0</v>
          </cell>
          <cell r="AW122">
            <v>0</v>
          </cell>
          <cell r="AX122">
            <v>0</v>
          </cell>
          <cell r="AY122">
            <v>0</v>
          </cell>
        </row>
        <row r="123">
          <cell r="B123" t="str">
            <v>ALTOCHECKS</v>
          </cell>
          <cell r="AD123">
            <v>0</v>
          </cell>
          <cell r="AE123">
            <v>0</v>
          </cell>
          <cell r="AF123">
            <v>0</v>
          </cell>
          <cell r="AG123">
            <v>0</v>
          </cell>
          <cell r="AH123">
            <v>0</v>
          </cell>
          <cell r="AI123">
            <v>0</v>
          </cell>
          <cell r="AJ123">
            <v>0</v>
          </cell>
          <cell r="AK123">
            <v>0</v>
          </cell>
          <cell r="AL123">
            <v>0</v>
          </cell>
          <cell r="AM123">
            <v>0</v>
          </cell>
          <cell r="AN123">
            <v>0</v>
          </cell>
          <cell r="AW123">
            <v>0</v>
          </cell>
          <cell r="AX123">
            <v>0</v>
          </cell>
          <cell r="AY123">
            <v>0</v>
          </cell>
        </row>
        <row r="124">
          <cell r="B124" t="str">
            <v>PROGRAMA FIDELIZACIÓN</v>
          </cell>
          <cell r="AD124">
            <v>0</v>
          </cell>
          <cell r="AE124">
            <v>0</v>
          </cell>
          <cell r="AF124">
            <v>0</v>
          </cell>
          <cell r="AG124">
            <v>0</v>
          </cell>
          <cell r="AH124">
            <v>0</v>
          </cell>
          <cell r="AI124">
            <v>0</v>
          </cell>
          <cell r="AJ124">
            <v>0</v>
          </cell>
          <cell r="AK124">
            <v>0</v>
          </cell>
          <cell r="AL124">
            <v>0</v>
          </cell>
          <cell r="AM124">
            <v>0</v>
          </cell>
          <cell r="AN124">
            <v>0</v>
          </cell>
          <cell r="AW124">
            <v>0</v>
          </cell>
          <cell r="AX124">
            <v>0</v>
          </cell>
          <cell r="AY124">
            <v>0</v>
          </cell>
        </row>
        <row r="125">
          <cell r="B125" t="str">
            <v>INCENTIVO AL CONSUMO</v>
          </cell>
          <cell r="AD125">
            <v>0</v>
          </cell>
          <cell r="AE125">
            <v>0</v>
          </cell>
          <cell r="AF125">
            <v>0</v>
          </cell>
          <cell r="AG125">
            <v>0</v>
          </cell>
          <cell r="AH125">
            <v>0</v>
          </cell>
          <cell r="AI125">
            <v>0</v>
          </cell>
          <cell r="AJ125">
            <v>0</v>
          </cell>
          <cell r="AK125">
            <v>0</v>
          </cell>
          <cell r="AL125">
            <v>0</v>
          </cell>
          <cell r="AM125">
            <v>0</v>
          </cell>
          <cell r="AN125">
            <v>0</v>
          </cell>
          <cell r="AW125">
            <v>0</v>
          </cell>
          <cell r="AX125">
            <v>0</v>
          </cell>
          <cell r="AY125">
            <v>0</v>
          </cell>
        </row>
        <row r="126">
          <cell r="B126" t="str">
            <v>OTRAS ACCIONES</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46.32</v>
          </cell>
          <cell r="V126">
            <v>0</v>
          </cell>
          <cell r="W126">
            <v>300</v>
          </cell>
          <cell r="X126">
            <v>5000</v>
          </cell>
          <cell r="Y126">
            <v>35</v>
          </cell>
          <cell r="Z126">
            <v>0</v>
          </cell>
          <cell r="AA126">
            <v>600.67999999999995</v>
          </cell>
          <cell r="AB126">
            <v>520</v>
          </cell>
          <cell r="AC126">
            <v>6063.07</v>
          </cell>
          <cell r="AD126">
            <v>1164</v>
          </cell>
          <cell r="AE126">
            <v>0</v>
          </cell>
          <cell r="AF126">
            <v>8184.04</v>
          </cell>
          <cell r="AG126">
            <v>19618.759999999998</v>
          </cell>
          <cell r="AH126">
            <v>16522.48</v>
          </cell>
          <cell r="AI126">
            <v>0</v>
          </cell>
          <cell r="AJ126">
            <v>8697.5</v>
          </cell>
          <cell r="AK126">
            <v>4212</v>
          </cell>
          <cell r="AL126">
            <v>3224.24</v>
          </cell>
          <cell r="AM126">
            <v>5.94</v>
          </cell>
          <cell r="AN126">
            <v>1991.12</v>
          </cell>
          <cell r="AW126">
            <v>69683.149999999994</v>
          </cell>
          <cell r="AX126">
            <v>520</v>
          </cell>
          <cell r="AY126">
            <v>5806.9291666666659</v>
          </cell>
        </row>
        <row r="128">
          <cell r="B128" t="str">
            <v>TOTAL</v>
          </cell>
          <cell r="D128">
            <v>0</v>
          </cell>
          <cell r="E128">
            <v>0</v>
          </cell>
          <cell r="F128">
            <v>10967.93</v>
          </cell>
          <cell r="G128">
            <v>1027.23</v>
          </cell>
          <cell r="H128">
            <v>1207.24</v>
          </cell>
          <cell r="I128">
            <v>7790.01</v>
          </cell>
          <cell r="J128">
            <v>13476.62</v>
          </cell>
          <cell r="K128">
            <v>17517.919999999998</v>
          </cell>
          <cell r="L128">
            <v>4000.21</v>
          </cell>
          <cell r="M128">
            <v>6953.5</v>
          </cell>
          <cell r="N128">
            <v>1291.1400000000001</v>
          </cell>
          <cell r="O128">
            <v>2469.2600000000002</v>
          </cell>
          <cell r="P128">
            <v>10227</v>
          </cell>
          <cell r="Q128">
            <v>13174.57</v>
          </cell>
          <cell r="R128">
            <v>0</v>
          </cell>
          <cell r="S128">
            <v>5.8207660913467407E-11</v>
          </cell>
          <cell r="T128">
            <v>2.0199999999854481</v>
          </cell>
          <cell r="U128">
            <v>1539.32</v>
          </cell>
          <cell r="V128">
            <v>80</v>
          </cell>
          <cell r="W128">
            <v>7160.5</v>
          </cell>
          <cell r="X128">
            <v>40921.230000000003</v>
          </cell>
          <cell r="Y128">
            <v>59627.31</v>
          </cell>
          <cell r="Z128">
            <v>822</v>
          </cell>
          <cell r="AA128">
            <v>29142.11</v>
          </cell>
          <cell r="AB128">
            <v>4531.22</v>
          </cell>
          <cell r="AC128">
            <v>44962.03</v>
          </cell>
          <cell r="AD128">
            <v>4807</v>
          </cell>
          <cell r="AE128">
            <v>0</v>
          </cell>
          <cell r="AF128">
            <v>37888.54</v>
          </cell>
          <cell r="AG128">
            <v>25856.71</v>
          </cell>
          <cell r="AH128">
            <v>10284.530000000001</v>
          </cell>
          <cell r="AI128">
            <v>32328.9</v>
          </cell>
          <cell r="AJ128">
            <v>14121.5</v>
          </cell>
          <cell r="AK128">
            <v>-4788</v>
          </cell>
          <cell r="AL128">
            <v>3224.24</v>
          </cell>
          <cell r="AM128">
            <v>5.94</v>
          </cell>
          <cell r="AN128">
            <v>33134.120000000003</v>
          </cell>
          <cell r="AO128">
            <v>0</v>
          </cell>
          <cell r="AP128">
            <v>0</v>
          </cell>
          <cell r="AQ128">
            <v>0</v>
          </cell>
          <cell r="AR128">
            <v>0</v>
          </cell>
          <cell r="AS128">
            <v>0</v>
          </cell>
          <cell r="AT128">
            <v>0</v>
          </cell>
          <cell r="AU128">
            <v>0</v>
          </cell>
          <cell r="AW128">
            <v>201825.51</v>
          </cell>
          <cell r="AX128">
            <v>4531.22</v>
          </cell>
          <cell r="AY128">
            <v>16818.7925</v>
          </cell>
        </row>
        <row r="132">
          <cell r="B132" t="str">
            <v>4-AUSPICIOS</v>
          </cell>
        </row>
        <row r="133">
          <cell r="AW133" t="str">
            <v>TOTAL</v>
          </cell>
          <cell r="AX133" t="str">
            <v>AÑO ANT</v>
          </cell>
          <cell r="AY133" t="str">
            <v>PROM.</v>
          </cell>
        </row>
        <row r="134">
          <cell r="B134" t="str">
            <v>CONCEPTO</v>
          </cell>
          <cell r="C134">
            <v>0</v>
          </cell>
          <cell r="D134" t="str">
            <v>SALDO</v>
          </cell>
          <cell r="E134">
            <v>37773</v>
          </cell>
          <cell r="F134">
            <v>37803</v>
          </cell>
          <cell r="G134">
            <v>37834</v>
          </cell>
          <cell r="H134">
            <v>37865</v>
          </cell>
          <cell r="I134">
            <v>37895</v>
          </cell>
          <cell r="J134">
            <v>37926</v>
          </cell>
          <cell r="K134">
            <v>37956</v>
          </cell>
          <cell r="L134">
            <v>37987</v>
          </cell>
          <cell r="M134">
            <v>38018</v>
          </cell>
          <cell r="N134">
            <v>38047</v>
          </cell>
          <cell r="O134">
            <v>38078</v>
          </cell>
          <cell r="P134">
            <v>38108</v>
          </cell>
          <cell r="Q134">
            <v>38139</v>
          </cell>
          <cell r="R134">
            <v>38169</v>
          </cell>
          <cell r="S134">
            <v>38200</v>
          </cell>
          <cell r="T134">
            <v>38231</v>
          </cell>
          <cell r="U134">
            <v>38261</v>
          </cell>
          <cell r="V134">
            <v>38292</v>
          </cell>
          <cell r="W134">
            <v>38322</v>
          </cell>
          <cell r="X134">
            <v>38353</v>
          </cell>
          <cell r="Y134">
            <v>38384</v>
          </cell>
          <cell r="Z134">
            <v>38412</v>
          </cell>
          <cell r="AA134">
            <v>38443</v>
          </cell>
          <cell r="AB134">
            <v>38473</v>
          </cell>
          <cell r="AC134">
            <v>38504</v>
          </cell>
          <cell r="AD134">
            <v>38534</v>
          </cell>
          <cell r="AE134">
            <v>38565</v>
          </cell>
          <cell r="AF134">
            <v>38596</v>
          </cell>
          <cell r="AG134">
            <v>38626</v>
          </cell>
          <cell r="AH134">
            <v>38657</v>
          </cell>
          <cell r="AI134">
            <v>38687</v>
          </cell>
          <cell r="AJ134">
            <v>38718</v>
          </cell>
          <cell r="AK134">
            <v>38749</v>
          </cell>
          <cell r="AL134">
            <v>38777</v>
          </cell>
          <cell r="AM134">
            <v>38808</v>
          </cell>
          <cell r="AN134">
            <v>38838</v>
          </cell>
          <cell r="AO134">
            <v>38869</v>
          </cell>
          <cell r="AP134">
            <v>38899</v>
          </cell>
          <cell r="AQ134">
            <v>38930</v>
          </cell>
          <cell r="AR134">
            <v>38961</v>
          </cell>
          <cell r="AS134">
            <v>38991</v>
          </cell>
          <cell r="AT134">
            <v>39022</v>
          </cell>
          <cell r="AU134">
            <v>39052</v>
          </cell>
          <cell r="AW134" t="str">
            <v>12 M</v>
          </cell>
          <cell r="AX134">
            <v>38473</v>
          </cell>
          <cell r="AY134" t="str">
            <v>MENSUAL</v>
          </cell>
        </row>
        <row r="136">
          <cell r="B136" t="str">
            <v>DEPORTIVOS</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W136">
            <v>0</v>
          </cell>
          <cell r="AX136">
            <v>0</v>
          </cell>
          <cell r="AY136">
            <v>0</v>
          </cell>
        </row>
        <row r="137">
          <cell r="B137" t="str">
            <v>CULTURALES</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W137">
            <v>0</v>
          </cell>
          <cell r="AX137">
            <v>0</v>
          </cell>
          <cell r="AY137">
            <v>0</v>
          </cell>
        </row>
        <row r="138">
          <cell r="B138" t="str">
            <v>CINE / TEATRO</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W138">
            <v>0</v>
          </cell>
          <cell r="AX138">
            <v>0</v>
          </cell>
          <cell r="AY138">
            <v>0</v>
          </cell>
        </row>
        <row r="139">
          <cell r="B139" t="str">
            <v>MODA / DESFILES</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W139">
            <v>0</v>
          </cell>
          <cell r="AX139">
            <v>0</v>
          </cell>
          <cell r="AY139">
            <v>0</v>
          </cell>
        </row>
        <row r="140">
          <cell r="B140" t="str">
            <v>RECITALES / CONCIERTOS</v>
          </cell>
          <cell r="F140">
            <v>0</v>
          </cell>
          <cell r="G140">
            <v>30000</v>
          </cell>
          <cell r="H140">
            <v>30000</v>
          </cell>
          <cell r="I140">
            <v>0</v>
          </cell>
          <cell r="J140">
            <v>0</v>
          </cell>
          <cell r="K140">
            <v>0</v>
          </cell>
          <cell r="L140">
            <v>0</v>
          </cell>
          <cell r="M140">
            <v>0</v>
          </cell>
          <cell r="N140">
            <v>0</v>
          </cell>
          <cell r="O140">
            <v>0</v>
          </cell>
          <cell r="P140">
            <v>0</v>
          </cell>
          <cell r="Q140">
            <v>215155.4</v>
          </cell>
          <cell r="R140">
            <v>2800</v>
          </cell>
          <cell r="S140">
            <v>0</v>
          </cell>
          <cell r="T140">
            <v>300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W140">
            <v>0</v>
          </cell>
          <cell r="AX140">
            <v>0</v>
          </cell>
          <cell r="AY140">
            <v>0</v>
          </cell>
        </row>
        <row r="141">
          <cell r="B141" t="str">
            <v>COMERCIALES</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W141">
            <v>0</v>
          </cell>
          <cell r="AX141">
            <v>0</v>
          </cell>
          <cell r="AY141">
            <v>0</v>
          </cell>
        </row>
        <row r="142">
          <cell r="B142" t="str">
            <v>OTROS AUSPICIOS</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100000</v>
          </cell>
          <cell r="AH142">
            <v>0</v>
          </cell>
          <cell r="AI142">
            <v>0</v>
          </cell>
          <cell r="AJ142">
            <v>0</v>
          </cell>
          <cell r="AK142">
            <v>0</v>
          </cell>
          <cell r="AL142">
            <v>0</v>
          </cell>
          <cell r="AM142">
            <v>0</v>
          </cell>
          <cell r="AN142">
            <v>0</v>
          </cell>
          <cell r="AW142">
            <v>100000</v>
          </cell>
          <cell r="AX142">
            <v>0</v>
          </cell>
          <cell r="AY142">
            <v>8333.3333333333339</v>
          </cell>
        </row>
        <row r="144">
          <cell r="B144" t="str">
            <v>TOTAL</v>
          </cell>
          <cell r="D144">
            <v>0</v>
          </cell>
          <cell r="E144">
            <v>0</v>
          </cell>
          <cell r="F144">
            <v>0</v>
          </cell>
          <cell r="G144">
            <v>30000</v>
          </cell>
          <cell r="H144">
            <v>30000</v>
          </cell>
          <cell r="I144">
            <v>0</v>
          </cell>
          <cell r="J144">
            <v>0</v>
          </cell>
          <cell r="K144">
            <v>0</v>
          </cell>
          <cell r="L144">
            <v>0</v>
          </cell>
          <cell r="M144">
            <v>0</v>
          </cell>
          <cell r="N144">
            <v>0</v>
          </cell>
          <cell r="O144">
            <v>0</v>
          </cell>
          <cell r="P144">
            <v>0</v>
          </cell>
          <cell r="Q144">
            <v>215155.4</v>
          </cell>
          <cell r="R144">
            <v>2800</v>
          </cell>
          <cell r="S144">
            <v>0</v>
          </cell>
          <cell r="T144">
            <v>300</v>
          </cell>
          <cell r="U144">
            <v>0</v>
          </cell>
          <cell r="V144">
            <v>0</v>
          </cell>
          <cell r="W144">
            <v>0</v>
          </cell>
          <cell r="X144">
            <v>0</v>
          </cell>
          <cell r="Y144">
            <v>0</v>
          </cell>
          <cell r="Z144">
            <v>0</v>
          </cell>
          <cell r="AA144">
            <v>0</v>
          </cell>
          <cell r="AB144">
            <v>0</v>
          </cell>
          <cell r="AC144">
            <v>0</v>
          </cell>
          <cell r="AD144">
            <v>0</v>
          </cell>
          <cell r="AE144">
            <v>0</v>
          </cell>
          <cell r="AF144">
            <v>0</v>
          </cell>
          <cell r="AG144">
            <v>100000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W144">
            <v>100000</v>
          </cell>
          <cell r="AX144">
            <v>0</v>
          </cell>
          <cell r="AY144">
            <v>8333.3333333333339</v>
          </cell>
        </row>
        <row r="148">
          <cell r="B148" t="str">
            <v>5-DECORACION / MEJORAS</v>
          </cell>
        </row>
        <row r="149">
          <cell r="AW149" t="str">
            <v>TOTAL</v>
          </cell>
          <cell r="AX149" t="str">
            <v>AÑO ANT</v>
          </cell>
          <cell r="AY149" t="str">
            <v>PROM.</v>
          </cell>
        </row>
        <row r="150">
          <cell r="B150" t="str">
            <v>CONCEPTO</v>
          </cell>
          <cell r="C150">
            <v>0</v>
          </cell>
          <cell r="D150" t="str">
            <v>SALDO</v>
          </cell>
          <cell r="E150">
            <v>37773</v>
          </cell>
          <cell r="F150">
            <v>37803</v>
          </cell>
          <cell r="G150">
            <v>37834</v>
          </cell>
          <cell r="H150">
            <v>37865</v>
          </cell>
          <cell r="I150">
            <v>37895</v>
          </cell>
          <cell r="J150">
            <v>37926</v>
          </cell>
          <cell r="K150">
            <v>37956</v>
          </cell>
          <cell r="L150">
            <v>37987</v>
          </cell>
          <cell r="M150">
            <v>38018</v>
          </cell>
          <cell r="N150">
            <v>38047</v>
          </cell>
          <cell r="O150">
            <v>38078</v>
          </cell>
          <cell r="P150">
            <v>38108</v>
          </cell>
          <cell r="Q150">
            <v>38139</v>
          </cell>
          <cell r="R150">
            <v>38169</v>
          </cell>
          <cell r="S150">
            <v>38200</v>
          </cell>
          <cell r="T150">
            <v>38231</v>
          </cell>
          <cell r="U150">
            <v>38261</v>
          </cell>
          <cell r="V150">
            <v>38292</v>
          </cell>
          <cell r="W150">
            <v>38322</v>
          </cell>
          <cell r="X150">
            <v>38353</v>
          </cell>
          <cell r="Y150">
            <v>38384</v>
          </cell>
          <cell r="Z150">
            <v>38412</v>
          </cell>
          <cell r="AA150">
            <v>38443</v>
          </cell>
          <cell r="AB150">
            <v>38473</v>
          </cell>
          <cell r="AC150">
            <v>38504</v>
          </cell>
          <cell r="AD150">
            <v>38534</v>
          </cell>
          <cell r="AE150">
            <v>38565</v>
          </cell>
          <cell r="AF150">
            <v>38596</v>
          </cell>
          <cell r="AG150">
            <v>38626</v>
          </cell>
          <cell r="AH150">
            <v>38657</v>
          </cell>
          <cell r="AI150">
            <v>38687</v>
          </cell>
          <cell r="AJ150">
            <v>38718</v>
          </cell>
          <cell r="AK150">
            <v>38749</v>
          </cell>
          <cell r="AL150">
            <v>38777</v>
          </cell>
          <cell r="AM150">
            <v>38808</v>
          </cell>
          <cell r="AN150">
            <v>38838</v>
          </cell>
          <cell r="AO150">
            <v>38869</v>
          </cell>
          <cell r="AP150">
            <v>38899</v>
          </cell>
          <cell r="AQ150">
            <v>38930</v>
          </cell>
          <cell r="AR150">
            <v>38961</v>
          </cell>
          <cell r="AS150">
            <v>38991</v>
          </cell>
          <cell r="AT150">
            <v>39022</v>
          </cell>
          <cell r="AU150">
            <v>39052</v>
          </cell>
          <cell r="AW150" t="str">
            <v>12 M</v>
          </cell>
          <cell r="AX150">
            <v>38473</v>
          </cell>
          <cell r="AY150" t="str">
            <v>MENSUAL</v>
          </cell>
        </row>
        <row r="152">
          <cell r="B152" t="str">
            <v>SEÑALETICA</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W152">
            <v>0</v>
          </cell>
          <cell r="AX152">
            <v>0</v>
          </cell>
          <cell r="AY152">
            <v>0</v>
          </cell>
        </row>
        <row r="153">
          <cell r="B153" t="str">
            <v>AMBIENTACION</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2160</v>
          </cell>
          <cell r="Z153">
            <v>0</v>
          </cell>
          <cell r="AA153">
            <v>140</v>
          </cell>
          <cell r="AB153">
            <v>55.3</v>
          </cell>
          <cell r="AC153">
            <v>585</v>
          </cell>
          <cell r="AD153">
            <v>0</v>
          </cell>
          <cell r="AE153">
            <v>0</v>
          </cell>
          <cell r="AF153">
            <v>0</v>
          </cell>
          <cell r="AG153">
            <v>0</v>
          </cell>
          <cell r="AH153">
            <v>0</v>
          </cell>
          <cell r="AI153">
            <v>0</v>
          </cell>
          <cell r="AJ153">
            <v>0</v>
          </cell>
          <cell r="AK153">
            <v>0</v>
          </cell>
          <cell r="AL153">
            <v>0</v>
          </cell>
          <cell r="AM153">
            <v>0</v>
          </cell>
          <cell r="AN153">
            <v>0</v>
          </cell>
          <cell r="AW153">
            <v>585</v>
          </cell>
          <cell r="AX153">
            <v>55.3</v>
          </cell>
          <cell r="AY153">
            <v>48.75</v>
          </cell>
        </row>
        <row r="154">
          <cell r="B154" t="str">
            <v>DECORACION ESTACIONAL</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W154">
            <v>0</v>
          </cell>
          <cell r="AX154">
            <v>0</v>
          </cell>
          <cell r="AY154">
            <v>0</v>
          </cell>
        </row>
        <row r="155">
          <cell r="B155" t="str">
            <v>DECORACION NAVIDAD</v>
          </cell>
          <cell r="F155">
            <v>0</v>
          </cell>
          <cell r="G155">
            <v>0</v>
          </cell>
          <cell r="H155">
            <v>1872</v>
          </cell>
          <cell r="I155">
            <v>99310.9</v>
          </cell>
          <cell r="J155">
            <v>20595.98</v>
          </cell>
          <cell r="K155">
            <v>0</v>
          </cell>
          <cell r="L155">
            <v>250</v>
          </cell>
          <cell r="M155">
            <v>3097.92</v>
          </cell>
          <cell r="N155">
            <v>27500</v>
          </cell>
          <cell r="O155">
            <v>0</v>
          </cell>
          <cell r="P155">
            <v>0</v>
          </cell>
          <cell r="Q155">
            <v>0</v>
          </cell>
          <cell r="R155">
            <v>13750</v>
          </cell>
          <cell r="S155">
            <v>13750</v>
          </cell>
          <cell r="T155">
            <v>0</v>
          </cell>
          <cell r="U155">
            <v>14302</v>
          </cell>
          <cell r="V155">
            <v>5475</v>
          </cell>
          <cell r="W155">
            <v>7600</v>
          </cell>
          <cell r="X155">
            <v>0</v>
          </cell>
          <cell r="Y155">
            <v>525</v>
          </cell>
          <cell r="Z155">
            <v>13750</v>
          </cell>
          <cell r="AA155">
            <v>13750</v>
          </cell>
          <cell r="AB155">
            <v>0</v>
          </cell>
          <cell r="AC155">
            <v>0</v>
          </cell>
          <cell r="AD155">
            <v>13750</v>
          </cell>
          <cell r="AE155">
            <v>0</v>
          </cell>
          <cell r="AF155">
            <v>13750</v>
          </cell>
          <cell r="AG155">
            <v>55696.65</v>
          </cell>
          <cell r="AH155">
            <v>27131.1</v>
          </cell>
          <cell r="AI155">
            <v>22609.25</v>
          </cell>
          <cell r="AJ155">
            <v>0</v>
          </cell>
          <cell r="AK155">
            <v>0</v>
          </cell>
          <cell r="AL155">
            <v>0</v>
          </cell>
          <cell r="AM155">
            <v>3600</v>
          </cell>
          <cell r="AN155">
            <v>0</v>
          </cell>
          <cell r="AW155">
            <v>136537</v>
          </cell>
          <cell r="AX155">
            <v>0</v>
          </cell>
          <cell r="AY155">
            <v>11378.083333333334</v>
          </cell>
        </row>
        <row r="156">
          <cell r="B156" t="str">
            <v>OTRAS MEJORAS</v>
          </cell>
          <cell r="F156">
            <v>200</v>
          </cell>
          <cell r="G156">
            <v>0</v>
          </cell>
          <cell r="H156">
            <v>5819</v>
          </cell>
          <cell r="I156">
            <v>59266.99</v>
          </cell>
          <cell r="J156">
            <v>6030.41</v>
          </cell>
          <cell r="K156">
            <v>15562</v>
          </cell>
          <cell r="L156">
            <v>11590</v>
          </cell>
          <cell r="M156">
            <v>-7022.63</v>
          </cell>
          <cell r="N156">
            <v>4372.92</v>
          </cell>
          <cell r="O156">
            <v>29180.51</v>
          </cell>
          <cell r="P156">
            <v>3700</v>
          </cell>
          <cell r="Q156">
            <v>-1902.27</v>
          </cell>
          <cell r="R156">
            <v>980</v>
          </cell>
          <cell r="S156">
            <v>0</v>
          </cell>
          <cell r="T156">
            <v>0</v>
          </cell>
          <cell r="U156">
            <v>610</v>
          </cell>
          <cell r="V156">
            <v>0</v>
          </cell>
          <cell r="W156">
            <v>0</v>
          </cell>
          <cell r="X156">
            <v>0</v>
          </cell>
          <cell r="Y156">
            <v>5670</v>
          </cell>
          <cell r="Z156">
            <v>2835</v>
          </cell>
          <cell r="AA156">
            <v>0</v>
          </cell>
          <cell r="AB156">
            <v>0</v>
          </cell>
          <cell r="AC156">
            <v>200</v>
          </cell>
          <cell r="AD156">
            <v>0</v>
          </cell>
          <cell r="AE156">
            <v>0</v>
          </cell>
          <cell r="AF156">
            <v>0</v>
          </cell>
          <cell r="AG156">
            <v>0</v>
          </cell>
          <cell r="AH156">
            <v>0</v>
          </cell>
          <cell r="AI156">
            <v>0</v>
          </cell>
          <cell r="AJ156">
            <v>0</v>
          </cell>
          <cell r="AK156">
            <v>0</v>
          </cell>
          <cell r="AL156">
            <v>0</v>
          </cell>
          <cell r="AM156">
            <v>0</v>
          </cell>
          <cell r="AN156">
            <v>0</v>
          </cell>
          <cell r="AW156">
            <v>200</v>
          </cell>
          <cell r="AX156">
            <v>0</v>
          </cell>
          <cell r="AY156">
            <v>16.666666666666668</v>
          </cell>
        </row>
        <row r="158">
          <cell r="B158" t="str">
            <v>TOTAL</v>
          </cell>
          <cell r="D158">
            <v>0</v>
          </cell>
          <cell r="E158">
            <v>0</v>
          </cell>
          <cell r="F158">
            <v>200</v>
          </cell>
          <cell r="G158">
            <v>0</v>
          </cell>
          <cell r="H158">
            <v>7691</v>
          </cell>
          <cell r="I158">
            <v>158577.89000000001</v>
          </cell>
          <cell r="J158">
            <v>26626.39</v>
          </cell>
          <cell r="K158">
            <v>15562</v>
          </cell>
          <cell r="L158">
            <v>11840</v>
          </cell>
          <cell r="M158">
            <v>-3924.71</v>
          </cell>
          <cell r="N158">
            <v>31872.92</v>
          </cell>
          <cell r="O158">
            <v>29180.51</v>
          </cell>
          <cell r="P158">
            <v>3700</v>
          </cell>
          <cell r="Q158">
            <v>-1902.27</v>
          </cell>
          <cell r="R158">
            <v>14730</v>
          </cell>
          <cell r="S158">
            <v>13750</v>
          </cell>
          <cell r="T158">
            <v>0</v>
          </cell>
          <cell r="U158">
            <v>14912</v>
          </cell>
          <cell r="V158">
            <v>5475</v>
          </cell>
          <cell r="W158">
            <v>7600</v>
          </cell>
          <cell r="X158">
            <v>0</v>
          </cell>
          <cell r="Y158">
            <v>8355</v>
          </cell>
          <cell r="Z158">
            <v>16585</v>
          </cell>
          <cell r="AA158">
            <v>13890</v>
          </cell>
          <cell r="AB158">
            <v>55.3</v>
          </cell>
          <cell r="AC158">
            <v>785</v>
          </cell>
          <cell r="AD158">
            <v>13750</v>
          </cell>
          <cell r="AE158">
            <v>0</v>
          </cell>
          <cell r="AF158">
            <v>13750</v>
          </cell>
          <cell r="AG158">
            <v>55696.65</v>
          </cell>
          <cell r="AH158">
            <v>27131.1</v>
          </cell>
          <cell r="AI158">
            <v>22609.25</v>
          </cell>
          <cell r="AJ158">
            <v>0</v>
          </cell>
          <cell r="AK158">
            <v>0</v>
          </cell>
          <cell r="AL158">
            <v>0</v>
          </cell>
          <cell r="AM158">
            <v>3600</v>
          </cell>
          <cell r="AN158">
            <v>0</v>
          </cell>
          <cell r="AO158">
            <v>0</v>
          </cell>
          <cell r="AP158">
            <v>0</v>
          </cell>
          <cell r="AQ158">
            <v>0</v>
          </cell>
          <cell r="AR158">
            <v>0</v>
          </cell>
          <cell r="AS158">
            <v>0</v>
          </cell>
          <cell r="AT158">
            <v>0</v>
          </cell>
          <cell r="AU158">
            <v>0</v>
          </cell>
          <cell r="AW158">
            <v>137322</v>
          </cell>
          <cell r="AX158">
            <v>55.3</v>
          </cell>
          <cell r="AY158">
            <v>11443.5</v>
          </cell>
        </row>
        <row r="162">
          <cell r="B162" t="str">
            <v>6-OTROS GASTOS</v>
          </cell>
        </row>
        <row r="163">
          <cell r="AW163" t="str">
            <v>TOTAL</v>
          </cell>
          <cell r="AX163" t="str">
            <v>AÑO ANT</v>
          </cell>
          <cell r="AY163" t="str">
            <v>PROM.</v>
          </cell>
        </row>
        <row r="164">
          <cell r="B164" t="str">
            <v>CONCEPTO</v>
          </cell>
          <cell r="C164">
            <v>0</v>
          </cell>
          <cell r="D164" t="str">
            <v>SALDO</v>
          </cell>
          <cell r="E164">
            <v>37773</v>
          </cell>
          <cell r="F164">
            <v>37803</v>
          </cell>
          <cell r="G164">
            <v>37834</v>
          </cell>
          <cell r="H164">
            <v>37865</v>
          </cell>
          <cell r="I164">
            <v>37895</v>
          </cell>
          <cell r="J164">
            <v>37926</v>
          </cell>
          <cell r="K164">
            <v>37956</v>
          </cell>
          <cell r="L164">
            <v>37987</v>
          </cell>
          <cell r="M164">
            <v>38018</v>
          </cell>
          <cell r="N164">
            <v>38047</v>
          </cell>
          <cell r="O164">
            <v>38078</v>
          </cell>
          <cell r="P164">
            <v>38108</v>
          </cell>
          <cell r="Q164">
            <v>38139</v>
          </cell>
          <cell r="R164">
            <v>38169</v>
          </cell>
          <cell r="S164">
            <v>38200</v>
          </cell>
          <cell r="T164">
            <v>38231</v>
          </cell>
          <cell r="U164">
            <v>38261</v>
          </cell>
          <cell r="V164">
            <v>38292</v>
          </cell>
          <cell r="W164">
            <v>38322</v>
          </cell>
          <cell r="X164">
            <v>38353</v>
          </cell>
          <cell r="Y164">
            <v>38384</v>
          </cell>
          <cell r="Z164">
            <v>38412</v>
          </cell>
          <cell r="AA164">
            <v>38443</v>
          </cell>
          <cell r="AB164">
            <v>38473</v>
          </cell>
          <cell r="AC164">
            <v>38504</v>
          </cell>
          <cell r="AD164">
            <v>38534</v>
          </cell>
          <cell r="AE164">
            <v>38565</v>
          </cell>
          <cell r="AF164">
            <v>38596</v>
          </cell>
          <cell r="AG164">
            <v>38626</v>
          </cell>
          <cell r="AH164">
            <v>38657</v>
          </cell>
          <cell r="AI164">
            <v>38687</v>
          </cell>
          <cell r="AJ164">
            <v>38718</v>
          </cell>
          <cell r="AK164">
            <v>38749</v>
          </cell>
          <cell r="AL164">
            <v>38777</v>
          </cell>
          <cell r="AM164">
            <v>38808</v>
          </cell>
          <cell r="AN164">
            <v>38838</v>
          </cell>
          <cell r="AO164">
            <v>38869</v>
          </cell>
          <cell r="AP164">
            <v>38899</v>
          </cell>
          <cell r="AQ164">
            <v>38930</v>
          </cell>
          <cell r="AR164">
            <v>38961</v>
          </cell>
          <cell r="AS164">
            <v>38991</v>
          </cell>
          <cell r="AT164">
            <v>39022</v>
          </cell>
          <cell r="AU164">
            <v>39052</v>
          </cell>
          <cell r="AW164" t="str">
            <v>12 M</v>
          </cell>
          <cell r="AX164">
            <v>38473</v>
          </cell>
          <cell r="AY164" t="str">
            <v>MENSUAL</v>
          </cell>
        </row>
        <row r="166">
          <cell r="B166" t="str">
            <v>SERVICIOS AL CLIENTE</v>
          </cell>
          <cell r="F166">
            <v>4746.96</v>
          </cell>
          <cell r="G166">
            <v>2573.2399999999998</v>
          </cell>
          <cell r="H166">
            <v>2453.85</v>
          </cell>
          <cell r="I166">
            <v>466.66</v>
          </cell>
          <cell r="J166">
            <v>2390.44</v>
          </cell>
          <cell r="K166">
            <v>2250.5</v>
          </cell>
          <cell r="L166">
            <v>2691.02</v>
          </cell>
          <cell r="M166">
            <v>2871.66</v>
          </cell>
          <cell r="N166">
            <v>210.75</v>
          </cell>
          <cell r="O166">
            <v>0</v>
          </cell>
          <cell r="P166">
            <v>3957.49</v>
          </cell>
          <cell r="Q166">
            <v>2283.9299999999998</v>
          </cell>
          <cell r="R166">
            <v>0.11</v>
          </cell>
          <cell r="S166">
            <v>3213</v>
          </cell>
          <cell r="T166">
            <v>7498.53</v>
          </cell>
          <cell r="U166">
            <v>1750</v>
          </cell>
          <cell r="V166">
            <v>165.6</v>
          </cell>
          <cell r="W166">
            <v>97.03</v>
          </cell>
          <cell r="X166">
            <v>0</v>
          </cell>
          <cell r="Y166">
            <v>438.8</v>
          </cell>
          <cell r="Z166">
            <v>165.6</v>
          </cell>
          <cell r="AA166">
            <v>173.6</v>
          </cell>
          <cell r="AB166">
            <v>99.2</v>
          </cell>
          <cell r="AC166">
            <v>645.86</v>
          </cell>
          <cell r="AD166">
            <v>116.26</v>
          </cell>
          <cell r="AE166">
            <v>310</v>
          </cell>
          <cell r="AF166">
            <v>334.8</v>
          </cell>
          <cell r="AG166">
            <v>196</v>
          </cell>
          <cell r="AH166">
            <v>992.71</v>
          </cell>
          <cell r="AI166">
            <v>-55007.35</v>
          </cell>
          <cell r="AJ166">
            <v>19611.14</v>
          </cell>
          <cell r="AK166">
            <v>208.6</v>
          </cell>
          <cell r="AL166">
            <v>46584.6</v>
          </cell>
          <cell r="AM166">
            <v>2104.1799999999998</v>
          </cell>
          <cell r="AN166">
            <v>0</v>
          </cell>
          <cell r="AW166">
            <v>16096.8</v>
          </cell>
          <cell r="AX166">
            <v>99.2</v>
          </cell>
          <cell r="AY166">
            <v>1341.4</v>
          </cell>
        </row>
        <row r="167">
          <cell r="B167" t="str">
            <v>COSTOS FIJOS</v>
          </cell>
          <cell r="F167">
            <v>27680.52</v>
          </cell>
          <cell r="G167">
            <v>14285.979999999841</v>
          </cell>
          <cell r="H167">
            <v>33069.429999999549</v>
          </cell>
          <cell r="I167">
            <v>19642.099999999755</v>
          </cell>
          <cell r="J167">
            <v>18205.099999999926</v>
          </cell>
          <cell r="K167">
            <v>12550.32</v>
          </cell>
          <cell r="L167">
            <v>29366.83</v>
          </cell>
          <cell r="M167">
            <v>14205.37</v>
          </cell>
          <cell r="N167">
            <v>5774.2900000001</v>
          </cell>
          <cell r="O167">
            <v>26390.190000000115</v>
          </cell>
          <cell r="P167">
            <v>-8932.4600000000664</v>
          </cell>
          <cell r="Q167">
            <v>13447.08</v>
          </cell>
          <cell r="R167">
            <v>8144.8599999999806</v>
          </cell>
          <cell r="S167">
            <v>1516.33000000017</v>
          </cell>
          <cell r="T167">
            <v>387.75999999999533</v>
          </cell>
          <cell r="U167">
            <v>31385.1</v>
          </cell>
          <cell r="V167">
            <v>5792.5199999996694</v>
          </cell>
          <cell r="W167">
            <v>9317.96999999953</v>
          </cell>
          <cell r="X167">
            <v>1038.1599999999569</v>
          </cell>
          <cell r="Y167">
            <v>3192.4299999998534</v>
          </cell>
          <cell r="Z167">
            <v>500.93999999994412</v>
          </cell>
          <cell r="AA167">
            <v>5731.53</v>
          </cell>
          <cell r="AB167">
            <v>4004.699999999993</v>
          </cell>
          <cell r="AC167">
            <v>4978.3</v>
          </cell>
          <cell r="AD167">
            <v>4416.97</v>
          </cell>
          <cell r="AE167">
            <v>4782.6099999999997</v>
          </cell>
          <cell r="AF167">
            <v>3188.99</v>
          </cell>
          <cell r="AG167">
            <v>3826.66</v>
          </cell>
          <cell r="AH167">
            <v>504.46</v>
          </cell>
          <cell r="AI167">
            <v>10992.22</v>
          </cell>
          <cell r="AJ167">
            <v>1493.49</v>
          </cell>
          <cell r="AK167">
            <v>3273.37</v>
          </cell>
          <cell r="AL167">
            <v>3480.4</v>
          </cell>
          <cell r="AM167">
            <v>1699.33</v>
          </cell>
          <cell r="AN167">
            <v>7932.52</v>
          </cell>
          <cell r="AW167">
            <v>50569.32</v>
          </cell>
          <cell r="AX167">
            <v>4004.699999999993</v>
          </cell>
          <cell r="AY167">
            <v>4214.1099999999997</v>
          </cell>
        </row>
        <row r="168">
          <cell r="B168" t="str">
            <v>CHEQUE REGALO</v>
          </cell>
          <cell r="R168">
            <v>71.239999999999995</v>
          </cell>
          <cell r="S168">
            <v>2405.5100000000002</v>
          </cell>
          <cell r="T168">
            <v>4257.84</v>
          </cell>
          <cell r="U168">
            <v>-1217.4000000000001</v>
          </cell>
          <cell r="V168">
            <v>4563.37</v>
          </cell>
          <cell r="W168">
            <v>3099.68</v>
          </cell>
          <cell r="X168">
            <v>1961.86</v>
          </cell>
          <cell r="Y168">
            <v>420.58</v>
          </cell>
          <cell r="Z168">
            <v>525.75</v>
          </cell>
          <cell r="AA168">
            <v>5332.31</v>
          </cell>
          <cell r="AB168">
            <v>228.68</v>
          </cell>
          <cell r="AC168">
            <v>2486.9899999999998</v>
          </cell>
          <cell r="AD168">
            <v>1784.4</v>
          </cell>
          <cell r="AE168">
            <v>2744.09</v>
          </cell>
          <cell r="AF168">
            <v>1088.3599999999999</v>
          </cell>
          <cell r="AG168">
            <v>425.54</v>
          </cell>
          <cell r="AH168">
            <v>4459.83</v>
          </cell>
          <cell r="AI168">
            <v>3890.32</v>
          </cell>
          <cell r="AJ168">
            <v>1999.83</v>
          </cell>
          <cell r="AK168">
            <v>53.4</v>
          </cell>
          <cell r="AL168">
            <v>2747.17</v>
          </cell>
          <cell r="AM168">
            <v>148.38999999999999</v>
          </cell>
          <cell r="AN168">
            <v>60.48</v>
          </cell>
          <cell r="AW168">
            <v>21888.799999999999</v>
          </cell>
          <cell r="AX168">
            <v>228.68</v>
          </cell>
          <cell r="AY168">
            <v>1824.0666666666666</v>
          </cell>
        </row>
        <row r="169">
          <cell r="B169" t="str">
            <v>RECUPERO PROVISIONES</v>
          </cell>
          <cell r="R169">
            <v>0</v>
          </cell>
          <cell r="S169">
            <v>0</v>
          </cell>
          <cell r="T169">
            <v>0</v>
          </cell>
          <cell r="U169">
            <v>0</v>
          </cell>
          <cell r="V169">
            <v>-1175</v>
          </cell>
          <cell r="W169">
            <v>0</v>
          </cell>
          <cell r="X169">
            <v>0</v>
          </cell>
          <cell r="Y169">
            <v>0</v>
          </cell>
          <cell r="Z169">
            <v>-468</v>
          </cell>
          <cell r="AA169">
            <v>0</v>
          </cell>
          <cell r="AB169">
            <v>0</v>
          </cell>
          <cell r="AC169">
            <v>0</v>
          </cell>
          <cell r="AD169">
            <v>0</v>
          </cell>
          <cell r="AE169">
            <v>0</v>
          </cell>
          <cell r="AF169">
            <v>-814.29</v>
          </cell>
          <cell r="AG169">
            <v>0</v>
          </cell>
          <cell r="AH169">
            <v>0</v>
          </cell>
          <cell r="AI169">
            <v>0</v>
          </cell>
          <cell r="AJ169">
            <v>0</v>
          </cell>
          <cell r="AK169">
            <v>0</v>
          </cell>
          <cell r="AL169">
            <v>0</v>
          </cell>
          <cell r="AM169">
            <v>0</v>
          </cell>
          <cell r="AN169">
            <v>0</v>
          </cell>
          <cell r="AW169">
            <v>-814.29</v>
          </cell>
          <cell r="AX169">
            <v>0</v>
          </cell>
          <cell r="AY169">
            <v>-67.857500000000002</v>
          </cell>
        </row>
        <row r="170">
          <cell r="B170" t="str">
            <v>COSTOS INDIRECTOS</v>
          </cell>
          <cell r="R170">
            <v>11711.84</v>
          </cell>
          <cell r="S170">
            <v>16951.11</v>
          </cell>
          <cell r="T170">
            <v>14330.22</v>
          </cell>
          <cell r="U170">
            <v>15182.97</v>
          </cell>
          <cell r="V170">
            <v>16872.43</v>
          </cell>
          <cell r="W170">
            <v>21955.64</v>
          </cell>
          <cell r="X170">
            <v>6429.94</v>
          </cell>
          <cell r="Y170">
            <v>26137.37</v>
          </cell>
          <cell r="Z170">
            <v>20774.189999999999</v>
          </cell>
          <cell r="AA170">
            <v>15117.59</v>
          </cell>
          <cell r="AB170">
            <v>13541.11</v>
          </cell>
          <cell r="AC170">
            <v>10821.37</v>
          </cell>
          <cell r="AD170">
            <v>11155.62</v>
          </cell>
          <cell r="AE170">
            <v>14859.27</v>
          </cell>
          <cell r="AF170">
            <v>17254</v>
          </cell>
          <cell r="AG170">
            <v>16894.16</v>
          </cell>
          <cell r="AH170">
            <v>16018.81</v>
          </cell>
          <cell r="AI170">
            <v>13651.13</v>
          </cell>
          <cell r="AJ170">
            <v>13008.5</v>
          </cell>
          <cell r="AK170">
            <v>13099.91</v>
          </cell>
          <cell r="AL170">
            <v>12812.46</v>
          </cell>
          <cell r="AM170">
            <v>11005.72</v>
          </cell>
          <cell r="AN170">
            <v>17894.330000000002</v>
          </cell>
          <cell r="AW170">
            <v>168475.28</v>
          </cell>
          <cell r="AX170">
            <v>13541.11</v>
          </cell>
          <cell r="AY170">
            <v>14039.606666666668</v>
          </cell>
        </row>
        <row r="171">
          <cell r="B171" t="str">
            <v>INVESTIGACION DE MERCADO</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1335</v>
          </cell>
          <cell r="AF171">
            <v>667.5</v>
          </cell>
          <cell r="AG171">
            <v>667.5</v>
          </cell>
          <cell r="AH171">
            <v>667.5</v>
          </cell>
          <cell r="AI171">
            <v>0</v>
          </cell>
          <cell r="AJ171">
            <v>0</v>
          </cell>
          <cell r="AK171">
            <v>0</v>
          </cell>
          <cell r="AL171">
            <v>0</v>
          </cell>
          <cell r="AM171">
            <v>0</v>
          </cell>
          <cell r="AN171">
            <v>0</v>
          </cell>
          <cell r="AW171">
            <v>3337.5</v>
          </cell>
          <cell r="AX171">
            <v>0</v>
          </cell>
          <cell r="AY171">
            <v>278.125</v>
          </cell>
        </row>
        <row r="172">
          <cell r="B172" t="str">
            <v>DESARROLLO COMERCIAL</v>
          </cell>
          <cell r="AD172">
            <v>0</v>
          </cell>
          <cell r="AE172">
            <v>0</v>
          </cell>
          <cell r="AF172">
            <v>0</v>
          </cell>
          <cell r="AG172">
            <v>0</v>
          </cell>
          <cell r="AH172">
            <v>0</v>
          </cell>
          <cell r="AI172">
            <v>3524.93</v>
          </cell>
          <cell r="AJ172">
            <v>0</v>
          </cell>
          <cell r="AK172">
            <v>0</v>
          </cell>
          <cell r="AL172">
            <v>0</v>
          </cell>
          <cell r="AM172">
            <v>0</v>
          </cell>
          <cell r="AN172">
            <v>1874.24</v>
          </cell>
          <cell r="AW172">
            <v>5399.17</v>
          </cell>
          <cell r="AX172">
            <v>0</v>
          </cell>
          <cell r="AY172">
            <v>449.93083333333334</v>
          </cell>
        </row>
        <row r="174">
          <cell r="B174" t="str">
            <v>TOTAL</v>
          </cell>
          <cell r="D174">
            <v>0</v>
          </cell>
          <cell r="E174">
            <v>0</v>
          </cell>
          <cell r="F174">
            <v>32427.48</v>
          </cell>
          <cell r="G174">
            <v>16859.219999999841</v>
          </cell>
          <cell r="H174">
            <v>35523.279999999548</v>
          </cell>
          <cell r="I174">
            <v>20108.759999999755</v>
          </cell>
          <cell r="J174">
            <v>20595.539999999924</v>
          </cell>
          <cell r="K174">
            <v>14800.82</v>
          </cell>
          <cell r="L174">
            <v>32057.85</v>
          </cell>
          <cell r="M174">
            <v>17077.03</v>
          </cell>
          <cell r="N174">
            <v>5985.0400000001</v>
          </cell>
          <cell r="O174">
            <v>26390.190000000115</v>
          </cell>
          <cell r="P174">
            <v>-4974.9700000000666</v>
          </cell>
          <cell r="Q174">
            <v>15731.01</v>
          </cell>
          <cell r="R174">
            <v>19928.05</v>
          </cell>
          <cell r="S174">
            <v>24085.950000000172</v>
          </cell>
          <cell r="T174">
            <v>26474.35</v>
          </cell>
          <cell r="U174">
            <v>47100.67</v>
          </cell>
          <cell r="V174">
            <v>26218.919999999671</v>
          </cell>
          <cell r="W174">
            <v>34470.319999999527</v>
          </cell>
          <cell r="X174">
            <v>9429.9599999999555</v>
          </cell>
          <cell r="Y174">
            <v>30189.179999999851</v>
          </cell>
          <cell r="Z174">
            <v>21498.479999999941</v>
          </cell>
          <cell r="AA174">
            <v>26355.03</v>
          </cell>
          <cell r="AB174">
            <v>17873.689999999999</v>
          </cell>
          <cell r="AC174">
            <v>18932.52</v>
          </cell>
          <cell r="AD174">
            <v>17473.25</v>
          </cell>
          <cell r="AE174">
            <v>24030.97</v>
          </cell>
          <cell r="AF174">
            <v>21719.360000000001</v>
          </cell>
          <cell r="AG174">
            <v>22009.86</v>
          </cell>
          <cell r="AH174">
            <v>22643.31</v>
          </cell>
          <cell r="AI174">
            <v>-22948.75</v>
          </cell>
          <cell r="AJ174">
            <v>36112.959999999999</v>
          </cell>
          <cell r="AK174">
            <v>16635.28</v>
          </cell>
          <cell r="AL174">
            <v>65624.63</v>
          </cell>
          <cell r="AM174">
            <v>14957.62</v>
          </cell>
          <cell r="AN174">
            <v>27761.57</v>
          </cell>
          <cell r="AO174">
            <v>0</v>
          </cell>
          <cell r="AP174">
            <v>0</v>
          </cell>
          <cell r="AQ174">
            <v>0</v>
          </cell>
          <cell r="AR174">
            <v>0</v>
          </cell>
          <cell r="AS174">
            <v>0</v>
          </cell>
          <cell r="AT174">
            <v>0</v>
          </cell>
          <cell r="AU174">
            <v>0</v>
          </cell>
          <cell r="AW174">
            <v>264952.58</v>
          </cell>
          <cell r="AX174">
            <v>17873.689999999999</v>
          </cell>
          <cell r="AY174">
            <v>22079.381666666668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asacapital.com.py/" TargetMode="External"/><Relationship Id="rId1" Type="http://schemas.openxmlformats.org/officeDocument/2006/relationships/hyperlink" Target="mailto:ADMINISTRADORA@BASACAPITAL.COM.PY"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E968-D9FB-4AE6-B6A6-5FC483D3411F}">
  <dimension ref="B2:C15"/>
  <sheetViews>
    <sheetView showGridLines="0" tabSelected="1" workbookViewId="0"/>
  </sheetViews>
  <sheetFormatPr baseColWidth="10" defaultRowHeight="15" x14ac:dyDescent="0.25"/>
  <cols>
    <col min="1" max="1" width="8.85546875" customWidth="1"/>
    <col min="2" max="2" width="53.7109375" customWidth="1"/>
  </cols>
  <sheetData>
    <row r="2" spans="2:3" x14ac:dyDescent="0.25">
      <c r="B2" s="17" t="s">
        <v>0</v>
      </c>
    </row>
    <row r="4" spans="2:3" x14ac:dyDescent="0.25">
      <c r="B4" s="189" t="s">
        <v>294</v>
      </c>
      <c r="C4" s="190" t="s">
        <v>295</v>
      </c>
    </row>
    <row r="5" spans="2:3" x14ac:dyDescent="0.25">
      <c r="B5" s="33"/>
      <c r="C5" s="186"/>
    </row>
    <row r="6" spans="2:3" x14ac:dyDescent="0.25">
      <c r="B6" s="33" t="s">
        <v>296</v>
      </c>
      <c r="C6" s="208" t="s">
        <v>297</v>
      </c>
    </row>
    <row r="7" spans="2:3" x14ac:dyDescent="0.25">
      <c r="B7" s="33" t="s">
        <v>298</v>
      </c>
      <c r="C7" s="208" t="s">
        <v>299</v>
      </c>
    </row>
    <row r="8" spans="2:3" x14ac:dyDescent="0.25">
      <c r="B8" s="33" t="s">
        <v>300</v>
      </c>
      <c r="C8" s="208" t="s">
        <v>301</v>
      </c>
    </row>
    <row r="9" spans="2:3" x14ac:dyDescent="0.25">
      <c r="B9" s="33" t="s">
        <v>302</v>
      </c>
      <c r="C9" s="208" t="s">
        <v>303</v>
      </c>
    </row>
    <row r="10" spans="2:3" x14ac:dyDescent="0.25">
      <c r="B10" s="33" t="s">
        <v>304</v>
      </c>
      <c r="C10" s="208" t="s">
        <v>305</v>
      </c>
    </row>
    <row r="11" spans="2:3" x14ac:dyDescent="0.25">
      <c r="B11" s="33" t="s">
        <v>306</v>
      </c>
      <c r="C11" s="208">
        <v>1</v>
      </c>
    </row>
    <row r="12" spans="2:3" x14ac:dyDescent="0.25">
      <c r="B12" s="33" t="s">
        <v>307</v>
      </c>
      <c r="C12" s="208">
        <v>2</v>
      </c>
    </row>
    <row r="13" spans="2:3" x14ac:dyDescent="0.25">
      <c r="B13" s="33" t="s">
        <v>308</v>
      </c>
      <c r="C13" s="208">
        <v>3</v>
      </c>
    </row>
    <row r="14" spans="2:3" x14ac:dyDescent="0.25">
      <c r="B14" s="33" t="s">
        <v>309</v>
      </c>
      <c r="C14" s="208">
        <v>4</v>
      </c>
    </row>
    <row r="15" spans="2:3" x14ac:dyDescent="0.25">
      <c r="B15" s="187"/>
      <c r="C15" s="188"/>
    </row>
  </sheetData>
  <hyperlinks>
    <hyperlink ref="C6" location="IG!A1" display="IG" xr:uid="{9C831B12-40A9-4F3B-ABAF-BE8DCD750794}"/>
    <hyperlink ref="C7" location="BG!A1" display="BG" xr:uid="{0C7D8417-F459-4FC8-B456-8B7B9018510E}"/>
    <hyperlink ref="C8" location="ER!A1" display="ER" xr:uid="{7A06321A-3D52-4DFD-97E4-9C4B13F8D56E}"/>
    <hyperlink ref="C9" location="'FC'!A1" display="FC" xr:uid="{4CAB96EA-91EE-42DF-B2D1-BEAD41F9A52B}"/>
    <hyperlink ref="C10" location="VPN!A1" display="VPN" xr:uid="{286AFDAC-980C-45DC-85EE-7E128E5803BE}"/>
    <hyperlink ref="C11" location="'01'!A1" display="'01'!A1" xr:uid="{5D00A323-F467-4571-84EE-61934B2FF320}"/>
    <hyperlink ref="C12" location="'02'!A1" display="'02'!A1" xr:uid="{8E28A92A-2695-4E74-A362-7850D6782F4E}"/>
    <hyperlink ref="C13" location="'03'!A1" display="'03'!A1" xr:uid="{8EA5A6A2-B058-4614-8A8C-44AFD43653DB}"/>
    <hyperlink ref="C14" location="'04'!A1" display="'04'!A1" xr:uid="{E593884D-BD3B-4B6E-9361-73C4E59D71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9DA0-C951-4F24-9D80-15DE5A1359F6}">
  <dimension ref="B1:M30"/>
  <sheetViews>
    <sheetView showGridLines="0" zoomScale="90" zoomScaleNormal="90" workbookViewId="0"/>
  </sheetViews>
  <sheetFormatPr baseColWidth="10" defaultColWidth="11.42578125" defaultRowHeight="15" x14ac:dyDescent="0.25"/>
  <cols>
    <col min="1" max="1" width="8.42578125" style="11" customWidth="1"/>
    <col min="2" max="2" width="12.85546875" style="11" customWidth="1"/>
    <col min="3" max="3" width="17.28515625" style="11" customWidth="1"/>
    <col min="4" max="4" width="17.5703125" style="11" customWidth="1"/>
    <col min="5" max="5" width="20.140625" style="11" customWidth="1"/>
    <col min="6" max="6" width="15" style="11" customWidth="1"/>
    <col min="7" max="7" width="15.5703125" style="11" customWidth="1"/>
    <col min="8" max="8" width="15.42578125" style="11" customWidth="1"/>
    <col min="9" max="9" width="11.140625" style="11" customWidth="1"/>
    <col min="10" max="10" width="14.28515625" style="11" bestFit="1" customWidth="1"/>
    <col min="11" max="11" width="11.42578125" style="11"/>
    <col min="12" max="12" width="15.85546875" style="11" customWidth="1"/>
    <col min="13" max="13" width="13.42578125" style="11" customWidth="1"/>
    <col min="14" max="16384" width="11.42578125" style="11"/>
  </cols>
  <sheetData>
    <row r="1" spans="2:13" x14ac:dyDescent="0.25">
      <c r="B1" s="6"/>
      <c r="C1" s="55"/>
      <c r="D1" s="55"/>
      <c r="E1" s="55"/>
      <c r="F1" s="55"/>
      <c r="G1" s="55"/>
      <c r="H1" s="55"/>
      <c r="I1" s="55"/>
      <c r="J1" s="55"/>
      <c r="K1" s="55"/>
      <c r="L1" s="55"/>
      <c r="M1" s="55"/>
    </row>
    <row r="2" spans="2:13" ht="15.75" x14ac:dyDescent="0.25">
      <c r="B2" s="8" t="s">
        <v>287</v>
      </c>
      <c r="C2" s="55"/>
      <c r="D2" s="55"/>
      <c r="E2" s="55"/>
      <c r="F2" s="55"/>
      <c r="G2" s="55"/>
      <c r="H2" s="55"/>
      <c r="I2" s="55"/>
      <c r="J2" s="55"/>
      <c r="K2" s="55"/>
      <c r="L2" s="55"/>
      <c r="M2" s="55"/>
    </row>
    <row r="3" spans="2:13" x14ac:dyDescent="0.25">
      <c r="B3" s="6"/>
      <c r="C3" s="55"/>
      <c r="D3" s="55"/>
      <c r="E3" s="55"/>
      <c r="F3" s="55"/>
      <c r="G3" s="55"/>
      <c r="H3" s="55"/>
      <c r="I3" s="55"/>
      <c r="J3" s="55"/>
      <c r="K3" s="55"/>
      <c r="L3" s="55"/>
      <c r="M3" s="55"/>
    </row>
    <row r="4" spans="2:13" ht="15.75" x14ac:dyDescent="0.25">
      <c r="B4" s="8" t="s">
        <v>193</v>
      </c>
      <c r="C4" s="83"/>
      <c r="D4" s="83"/>
      <c r="E4" s="83"/>
      <c r="F4" s="83"/>
      <c r="G4" s="55"/>
      <c r="H4" s="55"/>
      <c r="I4" s="55"/>
      <c r="J4" s="55"/>
      <c r="K4" s="55"/>
      <c r="L4" s="55"/>
      <c r="M4" s="55"/>
    </row>
    <row r="5" spans="2:13" ht="11.1" customHeight="1" x14ac:dyDescent="0.25">
      <c r="B5" s="8"/>
      <c r="C5" s="83"/>
      <c r="D5" s="83"/>
      <c r="E5" s="83"/>
      <c r="F5" s="83"/>
      <c r="G5" s="55"/>
      <c r="H5" s="55"/>
      <c r="I5" s="55"/>
      <c r="J5" s="55"/>
      <c r="K5" s="55"/>
      <c r="L5" s="55"/>
      <c r="M5" s="55"/>
    </row>
    <row r="6" spans="2:13" ht="14.25" customHeight="1" x14ac:dyDescent="0.25">
      <c r="B6" s="5" t="s">
        <v>180</v>
      </c>
      <c r="C6" s="83"/>
      <c r="D6" s="83"/>
      <c r="E6" s="83"/>
      <c r="F6" s="83"/>
      <c r="G6" s="55"/>
      <c r="H6" s="55"/>
      <c r="I6" s="55"/>
      <c r="J6" s="55"/>
      <c r="K6" s="55"/>
      <c r="L6" s="55"/>
      <c r="M6" s="55"/>
    </row>
    <row r="7" spans="2:13" ht="11.1" customHeight="1" x14ac:dyDescent="0.25">
      <c r="B7" s="5"/>
      <c r="C7" s="83"/>
      <c r="D7" s="83"/>
      <c r="E7" s="83"/>
      <c r="F7" s="83"/>
      <c r="G7" s="55"/>
      <c r="H7" s="55"/>
      <c r="I7" s="55"/>
      <c r="J7" s="55"/>
      <c r="K7" s="55"/>
      <c r="L7" s="55"/>
      <c r="M7" s="55"/>
    </row>
    <row r="8" spans="2:13" ht="15.75" x14ac:dyDescent="0.25">
      <c r="B8" s="8" t="s">
        <v>194</v>
      </c>
      <c r="C8" s="83"/>
      <c r="D8" s="83"/>
      <c r="E8" s="83"/>
      <c r="F8" s="83"/>
      <c r="G8" s="55"/>
      <c r="H8" s="55"/>
      <c r="I8" s="55"/>
      <c r="J8" s="55"/>
      <c r="K8" s="55"/>
      <c r="L8" s="55"/>
      <c r="M8" s="55"/>
    </row>
    <row r="9" spans="2:13" ht="11.1" customHeight="1" x14ac:dyDescent="0.25">
      <c r="B9" s="8"/>
      <c r="C9" s="83"/>
      <c r="D9" s="83"/>
      <c r="E9" s="83"/>
      <c r="F9" s="83"/>
      <c r="G9" s="55"/>
      <c r="H9" s="55"/>
      <c r="I9" s="55"/>
      <c r="J9" s="55"/>
      <c r="K9" s="55"/>
      <c r="L9" s="55"/>
      <c r="M9" s="55"/>
    </row>
    <row r="10" spans="2:13" ht="15.75" x14ac:dyDescent="0.25">
      <c r="B10" s="5" t="s">
        <v>181</v>
      </c>
      <c r="C10" s="83"/>
      <c r="D10" s="83"/>
      <c r="E10" s="83"/>
      <c r="F10" s="83"/>
      <c r="G10" s="55"/>
      <c r="H10" s="55"/>
      <c r="I10" s="55"/>
      <c r="J10" s="55"/>
      <c r="K10" s="55"/>
      <c r="L10" s="55"/>
      <c r="M10" s="55"/>
    </row>
    <row r="11" spans="2:13" x14ac:dyDescent="0.25">
      <c r="B11" s="7"/>
      <c r="C11" s="55"/>
      <c r="D11" s="55"/>
      <c r="E11" s="55"/>
      <c r="F11" s="55"/>
      <c r="G11" s="55"/>
      <c r="H11" s="55"/>
      <c r="I11" s="55"/>
      <c r="J11" s="55"/>
      <c r="K11" s="55"/>
      <c r="L11" s="55"/>
      <c r="M11" s="55"/>
    </row>
    <row r="12" spans="2:13" ht="30" customHeight="1" x14ac:dyDescent="0.25">
      <c r="B12" s="401" t="s">
        <v>288</v>
      </c>
      <c r="C12" s="401"/>
      <c r="D12" s="401"/>
      <c r="E12" s="401"/>
      <c r="F12" s="401"/>
      <c r="G12" s="401"/>
      <c r="H12" s="401"/>
      <c r="I12" s="401"/>
      <c r="J12" s="55"/>
      <c r="K12" s="55"/>
      <c r="L12" s="55"/>
      <c r="M12" s="55"/>
    </row>
    <row r="13" spans="2:13" x14ac:dyDescent="0.25">
      <c r="B13" s="7"/>
      <c r="C13" s="55"/>
      <c r="D13" s="55"/>
      <c r="E13" s="55"/>
      <c r="F13" s="55"/>
      <c r="G13" s="55"/>
      <c r="H13" s="55"/>
      <c r="I13" s="55"/>
      <c r="J13" s="55"/>
      <c r="K13" s="55"/>
      <c r="L13" s="55"/>
      <c r="M13" s="55"/>
    </row>
    <row r="14" spans="2:13" ht="28.5" customHeight="1" x14ac:dyDescent="0.25">
      <c r="B14" s="384" t="s">
        <v>289</v>
      </c>
      <c r="C14" s="366"/>
      <c r="D14" s="366"/>
      <c r="E14" s="366"/>
      <c r="F14" s="366"/>
      <c r="G14" s="366"/>
      <c r="H14" s="366"/>
      <c r="I14" s="366"/>
      <c r="J14" s="55"/>
      <c r="K14" s="55"/>
      <c r="L14" s="55"/>
      <c r="M14" s="55"/>
    </row>
    <row r="15" spans="2:13" x14ac:dyDescent="0.25">
      <c r="B15" s="7"/>
      <c r="C15" s="55"/>
      <c r="D15" s="55"/>
      <c r="E15" s="55"/>
      <c r="F15" s="55"/>
      <c r="G15" s="55"/>
      <c r="H15" s="55"/>
      <c r="I15" s="55"/>
      <c r="J15" s="55"/>
      <c r="K15" s="55"/>
      <c r="L15" s="55"/>
      <c r="M15" s="55"/>
    </row>
    <row r="16" spans="2:13" ht="15.75" x14ac:dyDescent="0.25">
      <c r="B16" s="8" t="s">
        <v>290</v>
      </c>
      <c r="C16" s="55"/>
      <c r="D16" s="55"/>
      <c r="E16" s="55"/>
      <c r="F16" s="55"/>
      <c r="G16" s="55"/>
      <c r="H16" s="55"/>
      <c r="I16" s="55"/>
      <c r="J16" s="55"/>
      <c r="K16" s="55"/>
      <c r="L16" s="55"/>
      <c r="M16" s="55"/>
    </row>
    <row r="17" spans="2:13" x14ac:dyDescent="0.25">
      <c r="B17" s="7"/>
      <c r="C17" s="55"/>
      <c r="D17" s="55"/>
      <c r="E17" s="55"/>
      <c r="F17" s="55"/>
      <c r="G17" s="55"/>
      <c r="H17" s="55"/>
      <c r="I17" s="55"/>
      <c r="J17" s="55"/>
      <c r="K17" s="55"/>
      <c r="L17" s="55"/>
      <c r="M17" s="55"/>
    </row>
    <row r="18" spans="2:13" ht="39" customHeight="1" x14ac:dyDescent="0.25">
      <c r="B18" s="384" t="s">
        <v>291</v>
      </c>
      <c r="C18" s="384"/>
      <c r="D18" s="384"/>
      <c r="E18" s="384"/>
      <c r="F18" s="384"/>
      <c r="G18" s="384"/>
      <c r="H18" s="384"/>
      <c r="I18" s="384"/>
      <c r="J18" s="55"/>
      <c r="K18" s="55"/>
      <c r="L18" s="55"/>
      <c r="M18" s="55"/>
    </row>
    <row r="19" spans="2:13" x14ac:dyDescent="0.25">
      <c r="B19" s="7"/>
      <c r="C19" s="55"/>
      <c r="D19" s="55"/>
      <c r="E19" s="55"/>
      <c r="F19" s="55"/>
      <c r="G19" s="55"/>
      <c r="H19" s="55"/>
      <c r="I19" s="55"/>
      <c r="J19" s="55"/>
      <c r="K19" s="55"/>
      <c r="L19" s="55"/>
      <c r="M19" s="55"/>
    </row>
    <row r="20" spans="2:13" s="55" customFormat="1" ht="49.5" customHeight="1" x14ac:dyDescent="0.25">
      <c r="B20" s="384" t="s">
        <v>354</v>
      </c>
      <c r="C20" s="384"/>
      <c r="D20" s="384"/>
      <c r="E20" s="384"/>
      <c r="F20" s="384"/>
      <c r="G20" s="384"/>
      <c r="H20" s="384"/>
      <c r="I20" s="384"/>
    </row>
    <row r="21" spans="2:13" x14ac:dyDescent="0.25">
      <c r="B21" s="7"/>
      <c r="C21" s="55"/>
      <c r="D21" s="55"/>
      <c r="E21" s="55"/>
      <c r="F21" s="55"/>
      <c r="G21" s="55"/>
      <c r="H21" s="55"/>
      <c r="I21" s="55"/>
      <c r="J21" s="55"/>
      <c r="K21" s="55"/>
      <c r="L21" s="55"/>
      <c r="M21" s="55"/>
    </row>
    <row r="22" spans="2:13" ht="34.5" customHeight="1" x14ac:dyDescent="0.25">
      <c r="B22" s="384" t="s">
        <v>355</v>
      </c>
      <c r="C22" s="384"/>
      <c r="D22" s="384"/>
      <c r="E22" s="384"/>
      <c r="F22" s="384"/>
      <c r="G22" s="384"/>
      <c r="H22" s="384"/>
      <c r="I22" s="384"/>
      <c r="J22" s="55"/>
      <c r="K22" s="55"/>
      <c r="L22" s="55"/>
      <c r="M22" s="55"/>
    </row>
    <row r="23" spans="2:13" x14ac:dyDescent="0.25">
      <c r="B23" s="7"/>
      <c r="C23" s="55"/>
      <c r="D23" s="55"/>
      <c r="E23" s="55"/>
      <c r="F23" s="55"/>
      <c r="G23" s="55"/>
      <c r="H23" s="55"/>
      <c r="I23" s="55"/>
      <c r="J23" s="55"/>
      <c r="K23" s="55"/>
      <c r="L23" s="55"/>
      <c r="M23" s="55"/>
    </row>
    <row r="24" spans="2:13" ht="15.75" x14ac:dyDescent="0.25">
      <c r="B24" s="8" t="s">
        <v>292</v>
      </c>
      <c r="C24" s="9"/>
      <c r="D24" s="55"/>
      <c r="E24" s="55"/>
      <c r="F24" s="55"/>
      <c r="G24" s="55"/>
      <c r="H24" s="55"/>
      <c r="I24" s="55"/>
      <c r="J24" s="55"/>
      <c r="K24" s="55"/>
      <c r="L24" s="55"/>
      <c r="M24" s="55"/>
    </row>
    <row r="25" spans="2:13" x14ac:dyDescent="0.25">
      <c r="B25" s="6"/>
      <c r="C25" s="55"/>
      <c r="D25" s="55"/>
      <c r="E25" s="55"/>
      <c r="F25" s="55"/>
      <c r="G25" s="55"/>
      <c r="H25" s="55"/>
      <c r="I25" s="55"/>
      <c r="J25" s="55"/>
      <c r="K25" s="55"/>
      <c r="L25" s="55"/>
      <c r="M25" s="55"/>
    </row>
    <row r="26" spans="2:13" ht="15.75" x14ac:dyDescent="0.25">
      <c r="B26" s="5" t="s">
        <v>182</v>
      </c>
      <c r="C26" s="55"/>
      <c r="D26" s="55"/>
      <c r="E26" s="55"/>
      <c r="F26" s="55"/>
      <c r="G26" s="55"/>
      <c r="H26" s="55"/>
      <c r="I26" s="55"/>
      <c r="J26" s="55"/>
      <c r="K26" s="55"/>
      <c r="L26" s="55"/>
      <c r="M26" s="55"/>
    </row>
    <row r="28" spans="2:13" ht="15.75" x14ac:dyDescent="0.25">
      <c r="B28" s="403" t="s">
        <v>293</v>
      </c>
      <c r="C28" s="403"/>
      <c r="D28" s="403"/>
      <c r="E28" s="403"/>
      <c r="F28" s="403"/>
      <c r="G28" s="403"/>
      <c r="H28" s="403"/>
      <c r="I28" s="403"/>
    </row>
    <row r="30" spans="2:13" ht="54" customHeight="1" x14ac:dyDescent="0.25">
      <c r="B30" s="402" t="s">
        <v>419</v>
      </c>
      <c r="C30" s="402"/>
      <c r="D30" s="402"/>
      <c r="E30" s="402"/>
      <c r="F30" s="402"/>
      <c r="G30" s="402"/>
      <c r="H30" s="402"/>
      <c r="I30" s="402"/>
    </row>
  </sheetData>
  <mergeCells count="7">
    <mergeCell ref="B14:I14"/>
    <mergeCell ref="B12:I12"/>
    <mergeCell ref="B18:I18"/>
    <mergeCell ref="B30:I30"/>
    <mergeCell ref="B20:I20"/>
    <mergeCell ref="B22:I22"/>
    <mergeCell ref="B28:I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4E12-B921-4B5B-8EB7-1F25E1B544BF}">
  <sheetPr codeName="Hoja1">
    <pageSetUpPr fitToPage="1"/>
  </sheetPr>
  <dimension ref="A1:P83"/>
  <sheetViews>
    <sheetView showGridLines="0" zoomScale="85" zoomScaleNormal="85" workbookViewId="0"/>
  </sheetViews>
  <sheetFormatPr baseColWidth="10" defaultColWidth="11.42578125" defaultRowHeight="15" x14ac:dyDescent="0.25"/>
  <cols>
    <col min="1" max="1" width="9.140625" style="11" customWidth="1"/>
    <col min="2" max="2" width="7.5703125" style="11" customWidth="1"/>
    <col min="3" max="3" width="23.28515625" style="11" customWidth="1"/>
    <col min="4" max="4" width="11" style="11" customWidth="1"/>
    <col min="5" max="9" width="14.42578125" style="11" customWidth="1"/>
    <col min="10" max="11" width="11.85546875" style="11" customWidth="1"/>
    <col min="12" max="12" width="14.42578125" style="11" customWidth="1"/>
    <col min="13" max="14" width="11.42578125" style="11"/>
    <col min="15" max="15" width="11.7109375" style="11" bestFit="1" customWidth="1"/>
    <col min="16" max="16" width="12.28515625" style="11" bestFit="1" customWidth="1"/>
    <col min="17" max="16384" width="11.42578125" style="11"/>
  </cols>
  <sheetData>
    <row r="1" spans="1:11" x14ac:dyDescent="0.25">
      <c r="A1" s="99"/>
    </row>
    <row r="2" spans="1:11" ht="19.5" x14ac:dyDescent="0.3">
      <c r="B2" s="314" t="s">
        <v>0</v>
      </c>
      <c r="C2" s="314"/>
      <c r="D2" s="314"/>
      <c r="E2" s="314"/>
      <c r="F2" s="314"/>
      <c r="G2" s="314"/>
      <c r="H2" s="314"/>
      <c r="I2" s="314"/>
      <c r="J2" s="314"/>
      <c r="K2" s="314"/>
    </row>
    <row r="3" spans="1:11" ht="19.5" x14ac:dyDescent="0.3">
      <c r="B3" s="314" t="s">
        <v>125</v>
      </c>
      <c r="C3" s="314"/>
      <c r="D3" s="314"/>
      <c r="E3" s="314"/>
      <c r="F3" s="314"/>
      <c r="G3" s="314"/>
      <c r="H3" s="314"/>
      <c r="I3" s="314"/>
      <c r="J3" s="314"/>
      <c r="K3" s="314"/>
    </row>
    <row r="4" spans="1:11" ht="16.5" x14ac:dyDescent="0.25">
      <c r="B4" s="315" t="s">
        <v>380</v>
      </c>
      <c r="C4" s="315"/>
      <c r="D4" s="315"/>
      <c r="E4" s="315"/>
      <c r="F4" s="315"/>
      <c r="G4" s="315"/>
      <c r="H4" s="315"/>
      <c r="I4" s="315"/>
      <c r="J4" s="315"/>
      <c r="K4" s="315"/>
    </row>
    <row r="5" spans="1:11" ht="16.5" x14ac:dyDescent="0.25">
      <c r="B5" s="315"/>
      <c r="C5" s="315"/>
      <c r="D5" s="315"/>
      <c r="E5" s="315"/>
      <c r="F5" s="315"/>
      <c r="G5" s="315"/>
      <c r="H5" s="315"/>
      <c r="I5" s="315"/>
      <c r="J5" s="315"/>
      <c r="K5" s="315"/>
    </row>
    <row r="6" spans="1:11" x14ac:dyDescent="0.25">
      <c r="B6" s="17" t="s">
        <v>12</v>
      </c>
      <c r="C6" s="17" t="s">
        <v>184</v>
      </c>
    </row>
    <row r="7" spans="1:11" x14ac:dyDescent="0.25">
      <c r="B7" s="11" t="s">
        <v>13</v>
      </c>
      <c r="C7" s="11" t="s">
        <v>185</v>
      </c>
      <c r="F7" s="11" t="s">
        <v>127</v>
      </c>
    </row>
    <row r="8" spans="1:11" x14ac:dyDescent="0.25">
      <c r="B8" s="11" t="s">
        <v>14</v>
      </c>
      <c r="C8" s="11" t="s">
        <v>15</v>
      </c>
      <c r="F8" s="11" t="s">
        <v>16</v>
      </c>
    </row>
    <row r="9" spans="1:11" x14ac:dyDescent="0.25">
      <c r="B9" s="11" t="s">
        <v>17</v>
      </c>
      <c r="C9" s="11" t="s">
        <v>142</v>
      </c>
      <c r="E9" s="19"/>
      <c r="F9" s="11" t="s">
        <v>18</v>
      </c>
    </row>
    <row r="10" spans="1:11" x14ac:dyDescent="0.25">
      <c r="B10" s="11" t="s">
        <v>19</v>
      </c>
      <c r="C10" s="11" t="s">
        <v>143</v>
      </c>
      <c r="F10" s="13" t="s">
        <v>20</v>
      </c>
    </row>
    <row r="11" spans="1:11" x14ac:dyDescent="0.25">
      <c r="B11" s="11" t="s">
        <v>21</v>
      </c>
      <c r="C11" s="11" t="s">
        <v>22</v>
      </c>
      <c r="F11" s="11" t="s">
        <v>20</v>
      </c>
    </row>
    <row r="12" spans="1:11" x14ac:dyDescent="0.25">
      <c r="B12" s="11" t="s">
        <v>23</v>
      </c>
      <c r="C12" s="11" t="s">
        <v>24</v>
      </c>
      <c r="F12" s="20" t="s">
        <v>11</v>
      </c>
    </row>
    <row r="13" spans="1:11" x14ac:dyDescent="0.25">
      <c r="B13" s="11" t="s">
        <v>25</v>
      </c>
      <c r="C13" s="11" t="s">
        <v>186</v>
      </c>
      <c r="F13" s="20" t="s">
        <v>26</v>
      </c>
    </row>
    <row r="14" spans="1:11" x14ac:dyDescent="0.25">
      <c r="B14" s="11" t="s">
        <v>27</v>
      </c>
      <c r="C14" s="11" t="s">
        <v>28</v>
      </c>
      <c r="F14" s="11" t="s">
        <v>18</v>
      </c>
    </row>
    <row r="16" spans="1:11" x14ac:dyDescent="0.25">
      <c r="B16" s="17" t="s">
        <v>29</v>
      </c>
      <c r="C16" s="17" t="s">
        <v>187</v>
      </c>
    </row>
    <row r="17" spans="2:10" x14ac:dyDescent="0.25">
      <c r="B17" s="11" t="s">
        <v>30</v>
      </c>
      <c r="C17" s="36" t="s">
        <v>189</v>
      </c>
      <c r="D17" s="36"/>
      <c r="E17" s="36"/>
      <c r="F17" s="79"/>
      <c r="G17" s="36"/>
      <c r="H17" s="36"/>
      <c r="I17" s="36"/>
      <c r="J17" s="80">
        <v>43440</v>
      </c>
    </row>
    <row r="18" spans="2:10" ht="30" customHeight="1" x14ac:dyDescent="0.25">
      <c r="B18" s="11" t="s">
        <v>31</v>
      </c>
      <c r="C18" s="317" t="s">
        <v>190</v>
      </c>
      <c r="D18" s="317"/>
      <c r="E18" s="317"/>
      <c r="F18" s="317"/>
      <c r="G18" s="317"/>
      <c r="H18" s="317"/>
      <c r="I18" s="36"/>
      <c r="J18" s="80">
        <v>43455</v>
      </c>
    </row>
    <row r="19" spans="2:10" x14ac:dyDescent="0.25">
      <c r="B19" s="11" t="s">
        <v>32</v>
      </c>
      <c r="C19" s="11" t="s">
        <v>188</v>
      </c>
      <c r="F19" s="21"/>
      <c r="J19" s="21" t="s">
        <v>33</v>
      </c>
    </row>
    <row r="20" spans="2:10" x14ac:dyDescent="0.25">
      <c r="B20" s="11" t="s">
        <v>34</v>
      </c>
      <c r="C20" s="11" t="s">
        <v>191</v>
      </c>
      <c r="F20" s="21"/>
      <c r="J20" s="21" t="s">
        <v>33</v>
      </c>
    </row>
    <row r="21" spans="2:10" x14ac:dyDescent="0.25">
      <c r="B21" s="11" t="s">
        <v>35</v>
      </c>
      <c r="C21" s="11" t="s">
        <v>192</v>
      </c>
      <c r="F21" s="22"/>
      <c r="J21" s="22" t="s">
        <v>33</v>
      </c>
    </row>
    <row r="23" spans="2:10" x14ac:dyDescent="0.25">
      <c r="B23" s="17" t="s">
        <v>36</v>
      </c>
      <c r="C23" s="17" t="s">
        <v>126</v>
      </c>
    </row>
    <row r="24" spans="2:10" x14ac:dyDescent="0.25">
      <c r="B24" s="17"/>
      <c r="C24" s="17"/>
    </row>
    <row r="25" spans="2:10" x14ac:dyDescent="0.25">
      <c r="C25" s="23" t="s">
        <v>37</v>
      </c>
      <c r="D25" s="24"/>
      <c r="E25" s="25"/>
      <c r="F25" s="26" t="s">
        <v>38</v>
      </c>
      <c r="G25" s="24"/>
      <c r="H25" s="27"/>
    </row>
    <row r="26" spans="2:10" x14ac:dyDescent="0.25">
      <c r="C26" s="28" t="s">
        <v>39</v>
      </c>
      <c r="E26" s="29"/>
      <c r="F26" s="30"/>
      <c r="G26" s="31"/>
      <c r="H26" s="32"/>
    </row>
    <row r="27" spans="2:10" x14ac:dyDescent="0.25">
      <c r="C27" s="33" t="s">
        <v>40</v>
      </c>
      <c r="E27" s="33" t="s">
        <v>144</v>
      </c>
      <c r="H27" s="34"/>
    </row>
    <row r="28" spans="2:10" x14ac:dyDescent="0.25">
      <c r="C28" s="35" t="s">
        <v>41</v>
      </c>
      <c r="D28" s="36"/>
      <c r="E28" s="35" t="s">
        <v>128</v>
      </c>
      <c r="F28" s="36"/>
      <c r="G28" s="36"/>
      <c r="H28" s="34"/>
    </row>
    <row r="29" spans="2:10" x14ac:dyDescent="0.25">
      <c r="C29" s="33" t="s">
        <v>196</v>
      </c>
      <c r="E29" s="33" t="s">
        <v>145</v>
      </c>
      <c r="H29" s="34"/>
    </row>
    <row r="30" spans="2:10" x14ac:dyDescent="0.25">
      <c r="C30" s="28" t="s">
        <v>124</v>
      </c>
      <c r="E30" s="33"/>
      <c r="H30" s="34"/>
    </row>
    <row r="31" spans="2:10" x14ac:dyDescent="0.25">
      <c r="C31" s="33" t="s">
        <v>42</v>
      </c>
      <c r="E31" s="33" t="s">
        <v>429</v>
      </c>
      <c r="H31" s="34"/>
    </row>
    <row r="32" spans="2:10" x14ac:dyDescent="0.25">
      <c r="C32" s="33" t="s">
        <v>123</v>
      </c>
      <c r="E32" s="33" t="s">
        <v>122</v>
      </c>
      <c r="H32" s="34"/>
    </row>
    <row r="33" spans="2:16" x14ac:dyDescent="0.25">
      <c r="C33" s="28" t="s">
        <v>43</v>
      </c>
      <c r="E33" s="33"/>
      <c r="H33" s="34"/>
    </row>
    <row r="34" spans="2:16" x14ac:dyDescent="0.25">
      <c r="C34" s="37" t="s">
        <v>44</v>
      </c>
      <c r="D34" s="38"/>
      <c r="E34" s="37" t="s">
        <v>381</v>
      </c>
      <c r="F34" s="38"/>
      <c r="G34" s="38"/>
      <c r="H34" s="39"/>
    </row>
    <row r="36" spans="2:16" x14ac:dyDescent="0.25">
      <c r="B36" s="17" t="s">
        <v>45</v>
      </c>
      <c r="C36" s="47" t="s">
        <v>46</v>
      </c>
    </row>
    <row r="37" spans="2:16" ht="34.5" customHeight="1" x14ac:dyDescent="0.25">
      <c r="C37" s="317" t="s">
        <v>435</v>
      </c>
      <c r="D37" s="317"/>
      <c r="E37" s="317"/>
      <c r="F37" s="317"/>
      <c r="G37" s="317"/>
      <c r="H37" s="317"/>
      <c r="I37" s="317"/>
      <c r="J37" s="317"/>
      <c r="K37" s="36"/>
      <c r="L37" s="36"/>
    </row>
    <row r="38" spans="2:16" s="36" customFormat="1" x14ac:dyDescent="0.25"/>
    <row r="39" spans="2:16" x14ac:dyDescent="0.25">
      <c r="C39" s="55" t="s">
        <v>47</v>
      </c>
      <c r="E39" s="300">
        <f>7770*1000000</f>
        <v>7770000000</v>
      </c>
    </row>
    <row r="40" spans="2:16" x14ac:dyDescent="0.25">
      <c r="C40" s="55" t="s">
        <v>48</v>
      </c>
      <c r="E40" s="300">
        <f>7770*1000000</f>
        <v>7770000000</v>
      </c>
      <c r="O40" s="40"/>
      <c r="P40" s="41"/>
    </row>
    <row r="41" spans="2:16" x14ac:dyDescent="0.25">
      <c r="C41" s="55" t="s">
        <v>49</v>
      </c>
      <c r="E41" s="300">
        <v>7770000000</v>
      </c>
      <c r="O41" s="40"/>
    </row>
    <row r="42" spans="2:16" x14ac:dyDescent="0.25">
      <c r="C42" s="55" t="s">
        <v>50</v>
      </c>
      <c r="E42" s="300">
        <v>10000000</v>
      </c>
      <c r="O42" s="40"/>
    </row>
    <row r="43" spans="2:16" x14ac:dyDescent="0.25">
      <c r="P43" s="40"/>
    </row>
    <row r="44" spans="2:16" x14ac:dyDescent="0.25">
      <c r="P44" s="40"/>
    </row>
    <row r="45" spans="2:16" x14ac:dyDescent="0.25">
      <c r="B45" s="25"/>
      <c r="C45" s="316" t="s">
        <v>54</v>
      </c>
      <c r="D45" s="316"/>
      <c r="E45" s="316"/>
      <c r="F45" s="316"/>
      <c r="G45" s="316"/>
      <c r="H45" s="316"/>
      <c r="I45" s="316"/>
      <c r="J45" s="316"/>
      <c r="K45" s="27"/>
      <c r="P45" s="40"/>
    </row>
    <row r="46" spans="2:16" ht="29.25" customHeight="1" x14ac:dyDescent="0.25">
      <c r="B46" s="48" t="s">
        <v>51</v>
      </c>
      <c r="C46" s="48" t="s">
        <v>146</v>
      </c>
      <c r="D46" s="48" t="s">
        <v>147</v>
      </c>
      <c r="E46" s="48" t="s">
        <v>148</v>
      </c>
      <c r="F46" s="48" t="s">
        <v>149</v>
      </c>
      <c r="G46" s="48" t="s">
        <v>150</v>
      </c>
      <c r="H46" s="48" t="s">
        <v>151</v>
      </c>
      <c r="I46" s="48" t="s">
        <v>152</v>
      </c>
      <c r="J46" s="311" t="s">
        <v>153</v>
      </c>
      <c r="K46" s="311"/>
      <c r="L46" s="42"/>
      <c r="O46" s="40"/>
    </row>
    <row r="47" spans="2:16" x14ac:dyDescent="0.25">
      <c r="B47" s="43"/>
      <c r="C47" s="43" t="s">
        <v>156</v>
      </c>
      <c r="D47" s="44" t="s">
        <v>5</v>
      </c>
      <c r="E47" s="44" t="s">
        <v>52</v>
      </c>
      <c r="F47" s="44">
        <v>599</v>
      </c>
      <c r="G47" s="44" t="s">
        <v>53</v>
      </c>
      <c r="H47" s="44">
        <v>1</v>
      </c>
      <c r="I47" s="45">
        <v>5990000000</v>
      </c>
      <c r="J47" s="307">
        <v>0.99871299871299901</v>
      </c>
      <c r="K47" s="308"/>
      <c r="L47" s="41"/>
      <c r="O47" s="40"/>
    </row>
    <row r="48" spans="2:16" s="289" customFormat="1" x14ac:dyDescent="0.25">
      <c r="B48" s="295"/>
      <c r="C48" s="295" t="s">
        <v>156</v>
      </c>
      <c r="D48" s="264" t="s">
        <v>5</v>
      </c>
      <c r="E48" s="264" t="s">
        <v>427</v>
      </c>
      <c r="F48" s="264">
        <v>177</v>
      </c>
      <c r="G48" s="264" t="s">
        <v>53</v>
      </c>
      <c r="H48" s="264">
        <v>1</v>
      </c>
      <c r="I48" s="265">
        <v>1770000000</v>
      </c>
      <c r="J48" s="309"/>
      <c r="K48" s="310"/>
      <c r="L48" s="294"/>
      <c r="M48" s="294"/>
      <c r="O48" s="291"/>
    </row>
    <row r="49" spans="2:16" x14ac:dyDescent="0.25">
      <c r="B49" s="43"/>
      <c r="C49" s="43" t="s">
        <v>157</v>
      </c>
      <c r="D49" s="44" t="s">
        <v>5</v>
      </c>
      <c r="E49" s="44">
        <v>600</v>
      </c>
      <c r="F49" s="44">
        <v>1</v>
      </c>
      <c r="G49" s="44" t="s">
        <v>53</v>
      </c>
      <c r="H49" s="44">
        <v>1</v>
      </c>
      <c r="I49" s="45">
        <v>10000000</v>
      </c>
      <c r="J49" s="312">
        <v>1.28700128700129E-3</v>
      </c>
      <c r="K49" s="313"/>
      <c r="L49" s="41"/>
      <c r="O49" s="40"/>
      <c r="P49" s="46"/>
    </row>
    <row r="50" spans="2:16" x14ac:dyDescent="0.25">
      <c r="C50" s="17"/>
      <c r="J50" s="41"/>
      <c r="K50" s="41"/>
      <c r="O50" s="40"/>
    </row>
    <row r="51" spans="2:16" x14ac:dyDescent="0.25">
      <c r="C51" s="17"/>
      <c r="J51" s="41"/>
      <c r="K51" s="41"/>
      <c r="O51" s="40"/>
    </row>
    <row r="52" spans="2:16" x14ac:dyDescent="0.25">
      <c r="B52" s="23"/>
      <c r="C52" s="316" t="s">
        <v>154</v>
      </c>
      <c r="D52" s="316"/>
      <c r="E52" s="316"/>
      <c r="F52" s="316"/>
      <c r="G52" s="316"/>
      <c r="H52" s="316"/>
      <c r="I52" s="316"/>
      <c r="J52" s="316"/>
      <c r="K52" s="49"/>
      <c r="M52" s="305"/>
      <c r="O52" s="40"/>
    </row>
    <row r="53" spans="2:16" ht="29.25" customHeight="1" x14ac:dyDescent="0.25">
      <c r="B53" s="48" t="s">
        <v>51</v>
      </c>
      <c r="C53" s="48" t="s">
        <v>146</v>
      </c>
      <c r="D53" s="48" t="s">
        <v>147</v>
      </c>
      <c r="E53" s="48" t="s">
        <v>148</v>
      </c>
      <c r="F53" s="48" t="s">
        <v>149</v>
      </c>
      <c r="G53" s="48" t="s">
        <v>150</v>
      </c>
      <c r="H53" s="48" t="s">
        <v>151</v>
      </c>
      <c r="I53" s="48" t="s">
        <v>152</v>
      </c>
      <c r="J53" s="311" t="s">
        <v>155</v>
      </c>
      <c r="K53" s="311"/>
    </row>
    <row r="54" spans="2:16" x14ac:dyDescent="0.25">
      <c r="B54" s="43"/>
      <c r="C54" s="43" t="s">
        <v>156</v>
      </c>
      <c r="D54" s="44" t="s">
        <v>5</v>
      </c>
      <c r="E54" s="44" t="s">
        <v>52</v>
      </c>
      <c r="F54" s="44">
        <f>+F47</f>
        <v>599</v>
      </c>
      <c r="G54" s="44" t="s">
        <v>53</v>
      </c>
      <c r="H54" s="44">
        <v>1</v>
      </c>
      <c r="I54" s="45">
        <v>5990000000</v>
      </c>
      <c r="J54" s="307">
        <f>+J47</f>
        <v>0.99871299871299901</v>
      </c>
      <c r="K54" s="308"/>
      <c r="L54" s="41"/>
    </row>
    <row r="55" spans="2:16" s="289" customFormat="1" x14ac:dyDescent="0.25">
      <c r="B55" s="295"/>
      <c r="C55" s="295" t="str">
        <f>+C48</f>
        <v>Banco BASA S.A.</v>
      </c>
      <c r="D55" s="264" t="str">
        <f>+D54</f>
        <v>-</v>
      </c>
      <c r="E55" s="264" t="str">
        <f>+E48</f>
        <v>601 al 777</v>
      </c>
      <c r="F55" s="264">
        <f>+F48</f>
        <v>177</v>
      </c>
      <c r="G55" s="264" t="str">
        <f>+G54</f>
        <v>Ordinaria</v>
      </c>
      <c r="H55" s="264">
        <f>+H54</f>
        <v>1</v>
      </c>
      <c r="I55" s="265">
        <f>+I48</f>
        <v>1770000000</v>
      </c>
      <c r="J55" s="309"/>
      <c r="K55" s="310"/>
      <c r="L55" s="294"/>
    </row>
    <row r="56" spans="2:16" x14ac:dyDescent="0.25">
      <c r="B56" s="43"/>
      <c r="C56" s="43" t="s">
        <v>157</v>
      </c>
      <c r="D56" s="44" t="s">
        <v>5</v>
      </c>
      <c r="E56" s="44">
        <v>600</v>
      </c>
      <c r="F56" s="44">
        <v>1</v>
      </c>
      <c r="G56" s="44" t="s">
        <v>53</v>
      </c>
      <c r="H56" s="44">
        <v>1</v>
      </c>
      <c r="I56" s="45">
        <v>10000000</v>
      </c>
      <c r="J56" s="312">
        <f>+J49</f>
        <v>1.28700128700129E-3</v>
      </c>
      <c r="K56" s="313">
        <v>0</v>
      </c>
      <c r="L56" s="41"/>
    </row>
    <row r="58" spans="2:16" x14ac:dyDescent="0.25">
      <c r="B58" s="17" t="s">
        <v>55</v>
      </c>
      <c r="C58" s="17" t="s">
        <v>56</v>
      </c>
    </row>
    <row r="59" spans="2:16" x14ac:dyDescent="0.25">
      <c r="B59" s="11" t="s">
        <v>57</v>
      </c>
      <c r="C59" s="11" t="s">
        <v>58</v>
      </c>
    </row>
    <row r="60" spans="2:16" x14ac:dyDescent="0.25">
      <c r="B60" s="11" t="s">
        <v>59</v>
      </c>
      <c r="C60" s="11" t="s">
        <v>60</v>
      </c>
    </row>
    <row r="62" spans="2:16" x14ac:dyDescent="0.25">
      <c r="B62" s="17" t="s">
        <v>61</v>
      </c>
      <c r="C62" s="17" t="s">
        <v>62</v>
      </c>
    </row>
    <row r="63" spans="2:16" x14ac:dyDescent="0.25">
      <c r="B63" s="17" t="s">
        <v>158</v>
      </c>
      <c r="C63" s="17" t="s">
        <v>159</v>
      </c>
    </row>
    <row r="64" spans="2:16" x14ac:dyDescent="0.25">
      <c r="C64" s="11" t="s">
        <v>160</v>
      </c>
      <c r="D64" s="11" t="s">
        <v>63</v>
      </c>
    </row>
    <row r="65" spans="2:8" x14ac:dyDescent="0.25">
      <c r="C65" s="11" t="s">
        <v>161</v>
      </c>
      <c r="D65" s="11" t="s">
        <v>162</v>
      </c>
    </row>
    <row r="66" spans="2:8" x14ac:dyDescent="0.25">
      <c r="C66" s="11" t="s">
        <v>163</v>
      </c>
      <c r="D66" s="11" t="s">
        <v>164</v>
      </c>
    </row>
    <row r="67" spans="2:8" x14ac:dyDescent="0.25">
      <c r="C67" s="11" t="s">
        <v>165</v>
      </c>
      <c r="D67" s="52">
        <f>+J54+J55</f>
        <v>0.99871299871299901</v>
      </c>
    </row>
    <row r="68" spans="2:8" x14ac:dyDescent="0.25">
      <c r="C68" s="11" t="s">
        <v>166</v>
      </c>
      <c r="D68" s="52" t="s">
        <v>428</v>
      </c>
    </row>
    <row r="69" spans="2:8" x14ac:dyDescent="0.25">
      <c r="B69" s="17"/>
      <c r="C69" s="17"/>
    </row>
    <row r="70" spans="2:8" x14ac:dyDescent="0.25">
      <c r="B70" s="17" t="s">
        <v>167</v>
      </c>
      <c r="C70" s="17" t="s">
        <v>168</v>
      </c>
    </row>
    <row r="71" spans="2:8" x14ac:dyDescent="0.25">
      <c r="B71" s="11">
        <v>1</v>
      </c>
      <c r="C71" s="11" t="s">
        <v>118</v>
      </c>
      <c r="E71" s="11" t="s">
        <v>169</v>
      </c>
    </row>
    <row r="72" spans="2:8" x14ac:dyDescent="0.25">
      <c r="B72" s="11">
        <v>2</v>
      </c>
      <c r="C72" s="11" t="s">
        <v>119</v>
      </c>
      <c r="E72" s="11" t="s">
        <v>40</v>
      </c>
    </row>
    <row r="73" spans="2:8" x14ac:dyDescent="0.25">
      <c r="B73" s="11">
        <v>3</v>
      </c>
      <c r="C73" s="11" t="s">
        <v>128</v>
      </c>
      <c r="E73" s="11" t="s">
        <v>41</v>
      </c>
    </row>
    <row r="74" spans="2:8" s="289" customFormat="1" x14ac:dyDescent="0.25">
      <c r="B74" s="289">
        <v>4</v>
      </c>
      <c r="C74" s="289" t="s">
        <v>381</v>
      </c>
      <c r="E74" s="289" t="s">
        <v>44</v>
      </c>
    </row>
    <row r="75" spans="2:8" x14ac:dyDescent="0.25">
      <c r="B75" s="11">
        <f>+B74+1</f>
        <v>5</v>
      </c>
      <c r="C75" s="11" t="s">
        <v>120</v>
      </c>
      <c r="E75" s="11" t="s">
        <v>196</v>
      </c>
    </row>
    <row r="76" spans="2:8" x14ac:dyDescent="0.25">
      <c r="B76" s="289">
        <f t="shared" ref="B76:B79" si="0">+B75+1</f>
        <v>6</v>
      </c>
      <c r="C76" s="11" t="s">
        <v>121</v>
      </c>
      <c r="E76" s="11" t="s">
        <v>170</v>
      </c>
    </row>
    <row r="77" spans="2:8" x14ac:dyDescent="0.25">
      <c r="B77" s="289">
        <f t="shared" si="0"/>
        <v>7</v>
      </c>
      <c r="C77" s="11" t="s">
        <v>122</v>
      </c>
      <c r="E77" s="11" t="s">
        <v>123</v>
      </c>
    </row>
    <row r="78" spans="2:8" x14ac:dyDescent="0.25">
      <c r="B78" s="289">
        <f t="shared" si="0"/>
        <v>8</v>
      </c>
      <c r="C78" s="11" t="s">
        <v>172</v>
      </c>
      <c r="E78" s="11" t="s">
        <v>171</v>
      </c>
    </row>
    <row r="79" spans="2:8" x14ac:dyDescent="0.25">
      <c r="B79" s="289">
        <f t="shared" si="0"/>
        <v>9</v>
      </c>
      <c r="C79" s="263" t="s">
        <v>414</v>
      </c>
      <c r="D79" s="263"/>
      <c r="E79" s="263" t="s">
        <v>335</v>
      </c>
      <c r="F79" s="263"/>
      <c r="G79" s="263"/>
      <c r="H79" s="263"/>
    </row>
    <row r="83" spans="3:10" ht="23.25" x14ac:dyDescent="0.35">
      <c r="C83" s="50"/>
      <c r="D83" s="51"/>
      <c r="E83" s="51"/>
      <c r="F83" s="51"/>
      <c r="G83" s="51"/>
      <c r="H83" s="51"/>
      <c r="J83" s="51"/>
    </row>
  </sheetData>
  <mergeCells count="14">
    <mergeCell ref="J47:K48"/>
    <mergeCell ref="J54:K55"/>
    <mergeCell ref="J53:K53"/>
    <mergeCell ref="J56:K56"/>
    <mergeCell ref="B2:K2"/>
    <mergeCell ref="B3:K3"/>
    <mergeCell ref="B4:K4"/>
    <mergeCell ref="J46:K46"/>
    <mergeCell ref="J49:K49"/>
    <mergeCell ref="B5:K5"/>
    <mergeCell ref="C45:J45"/>
    <mergeCell ref="C52:J52"/>
    <mergeCell ref="C18:H18"/>
    <mergeCell ref="C37:J37"/>
  </mergeCells>
  <phoneticPr fontId="18" type="noConversion"/>
  <hyperlinks>
    <hyperlink ref="F12" r:id="rId1" display="ADMINISTRADORA@BASACAPITAL.COM.PY" xr:uid="{5018A121-4145-4196-BD3E-41C5E14F1C9A}"/>
    <hyperlink ref="F13" r:id="rId2" xr:uid="{1335A6F9-3B1B-4E95-B302-AD2F8AAD9141}"/>
  </hyperlinks>
  <printOptions horizontalCentered="1"/>
  <pageMargins left="0.70866141732283472" right="0.70866141732283472" top="0.98425196850393704" bottom="1.9685039370078741" header="0.31496062992125984" footer="0.31496062992125984"/>
  <pageSetup scale="64" orientation="portrait" r:id="rId3"/>
  <ignoredErrors>
    <ignoredError sqref="D55"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47F1-61BA-4A2C-989F-20FCBCF37E43}">
  <sheetPr codeName="Hoja2">
    <pageSetUpPr fitToPage="1"/>
  </sheetPr>
  <dimension ref="B1:O63"/>
  <sheetViews>
    <sheetView showGridLines="0" zoomScale="60" zoomScaleNormal="60" workbookViewId="0"/>
  </sheetViews>
  <sheetFormatPr baseColWidth="10" defaultColWidth="11.42578125" defaultRowHeight="20.25" x14ac:dyDescent="0.3"/>
  <cols>
    <col min="1" max="1" width="11.42578125" style="14"/>
    <col min="2" max="2" width="65.28515625" style="14" customWidth="1"/>
    <col min="3" max="3" width="25.5703125" style="14" customWidth="1"/>
    <col min="4" max="4" width="22.28515625" style="60" bestFit="1" customWidth="1"/>
    <col min="5" max="5" width="7.5703125" style="60" customWidth="1"/>
    <col min="6" max="6" width="20.7109375" style="60" customWidth="1"/>
    <col min="7" max="7" width="6.85546875" style="60" customWidth="1"/>
    <col min="8" max="8" width="69.5703125" style="14" customWidth="1"/>
    <col min="9" max="9" width="16.7109375" style="14" customWidth="1"/>
    <col min="10" max="10" width="22.28515625" style="60" bestFit="1" customWidth="1"/>
    <col min="11" max="11" width="7.42578125" style="60" customWidth="1"/>
    <col min="12" max="12" width="20.7109375" style="14" customWidth="1"/>
    <col min="13" max="16384" width="11.42578125" style="14"/>
  </cols>
  <sheetData>
    <row r="1" spans="2:15" ht="25.5" x14ac:dyDescent="0.35">
      <c r="B1" s="319" t="s">
        <v>64</v>
      </c>
      <c r="C1" s="319"/>
      <c r="D1" s="319"/>
      <c r="E1" s="319"/>
      <c r="F1" s="319"/>
      <c r="G1" s="319"/>
      <c r="H1" s="319"/>
      <c r="I1" s="319"/>
      <c r="J1" s="319"/>
      <c r="K1" s="319"/>
      <c r="L1" s="56"/>
      <c r="M1" s="56"/>
      <c r="N1" s="56"/>
      <c r="O1" s="56"/>
    </row>
    <row r="2" spans="2:15" x14ac:dyDescent="0.3">
      <c r="B2" s="320" t="s">
        <v>65</v>
      </c>
      <c r="C2" s="320"/>
      <c r="D2" s="320"/>
      <c r="E2" s="320"/>
      <c r="F2" s="320"/>
      <c r="G2" s="320"/>
      <c r="H2" s="320"/>
      <c r="I2" s="320"/>
      <c r="J2" s="320"/>
      <c r="K2" s="320"/>
      <c r="L2" s="56"/>
      <c r="M2" s="56"/>
      <c r="N2" s="56"/>
      <c r="O2" s="56"/>
    </row>
    <row r="3" spans="2:15" ht="27" customHeight="1" x14ac:dyDescent="0.3">
      <c r="B3" s="321" t="s">
        <v>382</v>
      </c>
      <c r="C3" s="321"/>
      <c r="D3" s="321"/>
      <c r="E3" s="321"/>
      <c r="F3" s="321"/>
      <c r="G3" s="321"/>
      <c r="H3" s="321"/>
      <c r="I3" s="321"/>
      <c r="J3" s="321"/>
      <c r="K3" s="321"/>
      <c r="L3" s="56"/>
      <c r="M3" s="56"/>
      <c r="N3" s="56"/>
      <c r="O3" s="56"/>
    </row>
    <row r="4" spans="2:15" ht="23.25" customHeight="1" x14ac:dyDescent="0.3">
      <c r="B4" s="318" t="s">
        <v>197</v>
      </c>
      <c r="C4" s="318"/>
      <c r="D4" s="318"/>
      <c r="E4" s="318"/>
      <c r="F4" s="318"/>
      <c r="G4" s="318"/>
      <c r="H4" s="318"/>
      <c r="I4" s="318"/>
      <c r="J4" s="318"/>
      <c r="K4" s="318"/>
      <c r="L4" s="56"/>
      <c r="M4" s="56"/>
      <c r="N4" s="56"/>
      <c r="O4" s="56"/>
    </row>
    <row r="5" spans="2:15" ht="20.100000000000001" customHeight="1" x14ac:dyDescent="0.3">
      <c r="B5" s="53"/>
      <c r="C5" s="53"/>
      <c r="D5" s="53"/>
      <c r="E5" s="53"/>
      <c r="F5" s="53"/>
      <c r="G5" s="53"/>
      <c r="H5" s="53"/>
      <c r="I5" s="53"/>
      <c r="J5" s="53"/>
      <c r="K5" s="53"/>
      <c r="L5" s="56"/>
      <c r="M5" s="56"/>
      <c r="N5" s="56"/>
      <c r="O5" s="56"/>
    </row>
    <row r="6" spans="2:15" ht="20.100000000000001" customHeight="1" x14ac:dyDescent="0.3">
      <c r="B6" s="53"/>
      <c r="C6" s="53"/>
      <c r="D6" s="53"/>
      <c r="E6" s="53"/>
      <c r="F6" s="53"/>
      <c r="G6" s="53"/>
      <c r="H6" s="53"/>
      <c r="I6" s="53"/>
      <c r="J6" s="53"/>
      <c r="K6" s="53"/>
      <c r="L6" s="56"/>
      <c r="M6" s="56"/>
      <c r="N6" s="56"/>
      <c r="O6" s="56"/>
    </row>
    <row r="7" spans="2:15" ht="20.100000000000001" customHeight="1" x14ac:dyDescent="0.3">
      <c r="B7" s="53"/>
      <c r="C7" s="53"/>
      <c r="D7" s="114" t="s">
        <v>385</v>
      </c>
      <c r="E7" s="53"/>
      <c r="F7" s="114" t="s">
        <v>357</v>
      </c>
      <c r="G7" s="108"/>
      <c r="H7" s="53"/>
      <c r="I7" s="53"/>
      <c r="J7" s="114" t="s">
        <v>385</v>
      </c>
      <c r="K7" s="53"/>
      <c r="L7" s="114" t="s">
        <v>357</v>
      </c>
      <c r="M7" s="56"/>
      <c r="N7" s="56"/>
      <c r="O7" s="56"/>
    </row>
    <row r="8" spans="2:15" x14ac:dyDescent="0.3">
      <c r="B8" s="191" t="s">
        <v>3</v>
      </c>
      <c r="C8" s="191"/>
      <c r="D8" s="108"/>
      <c r="E8" s="108"/>
      <c r="F8" s="108"/>
      <c r="G8" s="108"/>
      <c r="H8" s="191" t="s">
        <v>66</v>
      </c>
      <c r="I8" s="191"/>
      <c r="J8" s="108"/>
      <c r="K8" s="108"/>
      <c r="L8" s="108"/>
    </row>
    <row r="9" spans="2:15" x14ac:dyDescent="0.3">
      <c r="B9" s="112"/>
      <c r="C9" s="112"/>
      <c r="D9" s="108"/>
      <c r="E9" s="108"/>
      <c r="F9" s="108"/>
      <c r="G9" s="108"/>
      <c r="H9" s="112"/>
      <c r="I9" s="112"/>
      <c r="J9" s="108"/>
      <c r="K9" s="108"/>
      <c r="L9" s="108"/>
    </row>
    <row r="10" spans="2:15" x14ac:dyDescent="0.3">
      <c r="B10" s="57" t="s">
        <v>67</v>
      </c>
      <c r="C10" s="204"/>
      <c r="D10" s="109"/>
      <c r="E10" s="109"/>
      <c r="F10" s="109"/>
      <c r="G10" s="109"/>
      <c r="H10" s="57" t="s">
        <v>68</v>
      </c>
      <c r="I10" s="57"/>
      <c r="J10" s="109"/>
      <c r="K10" s="109"/>
      <c r="L10" s="109"/>
    </row>
    <row r="11" spans="2:15" x14ac:dyDescent="0.3">
      <c r="B11" s="57" t="s">
        <v>319</v>
      </c>
      <c r="C11" s="204" t="s">
        <v>320</v>
      </c>
      <c r="D11" s="62">
        <v>2959327746</v>
      </c>
      <c r="E11" s="62"/>
      <c r="F11" s="62">
        <v>2212396180</v>
      </c>
      <c r="G11" s="62"/>
      <c r="H11" s="57" t="s">
        <v>198</v>
      </c>
      <c r="I11" s="57"/>
      <c r="J11" s="62">
        <v>862383217</v>
      </c>
      <c r="K11" s="109"/>
      <c r="L11" s="62">
        <v>235098290.60000002</v>
      </c>
    </row>
    <row r="12" spans="2:15" x14ac:dyDescent="0.3">
      <c r="B12" s="58" t="s">
        <v>69</v>
      </c>
      <c r="C12" s="204"/>
      <c r="D12" s="109">
        <v>2959327746</v>
      </c>
      <c r="E12" s="109"/>
      <c r="F12" s="109">
        <v>2212396180</v>
      </c>
      <c r="G12" s="109"/>
      <c r="H12" s="58" t="s">
        <v>327</v>
      </c>
      <c r="I12" s="204" t="s">
        <v>326</v>
      </c>
      <c r="J12" s="109">
        <v>105000000</v>
      </c>
      <c r="K12" s="109"/>
      <c r="L12" s="109">
        <v>2530000</v>
      </c>
    </row>
    <row r="13" spans="2:15" x14ac:dyDescent="0.3">
      <c r="B13" s="58"/>
      <c r="C13" s="58"/>
      <c r="E13" s="109"/>
      <c r="F13" s="109"/>
      <c r="G13" s="109"/>
      <c r="H13" s="59" t="s">
        <v>195</v>
      </c>
      <c r="I13" s="59"/>
      <c r="J13" s="109">
        <v>617307600</v>
      </c>
      <c r="K13" s="109"/>
      <c r="L13" s="111">
        <v>232568290.60000002</v>
      </c>
    </row>
    <row r="14" spans="2:15" x14ac:dyDescent="0.3">
      <c r="B14" s="59"/>
      <c r="C14" s="204"/>
      <c r="D14" s="109"/>
      <c r="E14" s="109"/>
      <c r="F14" s="109"/>
      <c r="G14" s="109"/>
      <c r="H14" s="14" t="s">
        <v>367</v>
      </c>
      <c r="J14" s="109">
        <v>140075617</v>
      </c>
      <c r="L14" s="14">
        <v>0</v>
      </c>
    </row>
    <row r="15" spans="2:15" x14ac:dyDescent="0.3">
      <c r="B15" s="57" t="s">
        <v>92</v>
      </c>
      <c r="C15" s="204" t="s">
        <v>321</v>
      </c>
      <c r="D15" s="62">
        <v>9564645175</v>
      </c>
      <c r="E15" s="109"/>
      <c r="F15" s="62">
        <v>5643518639</v>
      </c>
      <c r="G15" s="62"/>
      <c r="H15" s="236"/>
      <c r="I15" s="236"/>
      <c r="J15" s="237"/>
      <c r="K15" s="109"/>
      <c r="L15" s="109"/>
    </row>
    <row r="16" spans="2:15" x14ac:dyDescent="0.3">
      <c r="B16" s="58" t="s">
        <v>71</v>
      </c>
      <c r="C16" s="58"/>
      <c r="D16" s="109">
        <v>2064080106</v>
      </c>
      <c r="E16" s="109"/>
      <c r="F16" s="111">
        <v>5643518639</v>
      </c>
      <c r="G16" s="111"/>
      <c r="H16" s="238"/>
      <c r="I16" s="236"/>
      <c r="J16" s="239"/>
      <c r="K16" s="62"/>
      <c r="L16" s="62"/>
    </row>
    <row r="17" spans="2:13" s="262" customFormat="1" x14ac:dyDescent="0.3">
      <c r="B17" s="267" t="s">
        <v>383</v>
      </c>
      <c r="C17" s="267"/>
      <c r="D17" s="109">
        <v>7500565069</v>
      </c>
      <c r="E17" s="276"/>
      <c r="F17" s="277">
        <v>0</v>
      </c>
      <c r="G17" s="277"/>
      <c r="H17" s="238"/>
      <c r="I17" s="236"/>
      <c r="J17" s="239"/>
      <c r="K17" s="268"/>
      <c r="L17" s="268"/>
    </row>
    <row r="18" spans="2:13" x14ac:dyDescent="0.3">
      <c r="B18" s="58"/>
      <c r="C18" s="58"/>
      <c r="D18" s="109"/>
      <c r="E18" s="109"/>
      <c r="F18" s="109"/>
      <c r="G18" s="109"/>
      <c r="H18" s="236"/>
      <c r="I18" s="236"/>
      <c r="J18" s="237"/>
      <c r="K18" s="109"/>
      <c r="L18" s="109"/>
    </row>
    <row r="19" spans="2:13" x14ac:dyDescent="0.3">
      <c r="B19" s="57" t="s">
        <v>322</v>
      </c>
      <c r="C19" s="204"/>
      <c r="D19" s="62">
        <v>1250176565</v>
      </c>
      <c r="E19" s="109"/>
      <c r="F19" s="62">
        <v>233020589</v>
      </c>
      <c r="G19" s="62"/>
      <c r="H19" s="236"/>
      <c r="I19" s="236"/>
      <c r="J19" s="237"/>
      <c r="K19" s="109"/>
      <c r="L19" s="109"/>
    </row>
    <row r="20" spans="2:13" x14ac:dyDescent="0.3">
      <c r="B20" s="58" t="s">
        <v>72</v>
      </c>
      <c r="C20" s="204" t="s">
        <v>323</v>
      </c>
      <c r="D20" s="109">
        <v>1143889619</v>
      </c>
      <c r="E20" s="62"/>
      <c r="F20" s="109">
        <v>233020589</v>
      </c>
      <c r="G20" s="109"/>
      <c r="H20" s="240"/>
      <c r="I20" s="236"/>
      <c r="J20" s="239"/>
      <c r="K20" s="62"/>
      <c r="L20" s="62"/>
      <c r="M20" s="56"/>
    </row>
    <row r="21" spans="2:13" x14ac:dyDescent="0.3">
      <c r="B21" s="58" t="s">
        <v>384</v>
      </c>
      <c r="C21" s="58"/>
      <c r="D21" s="109">
        <v>104247756</v>
      </c>
      <c r="E21" s="62"/>
      <c r="F21" s="109">
        <v>0</v>
      </c>
      <c r="G21" s="109"/>
      <c r="H21" s="240"/>
      <c r="I21" s="236"/>
      <c r="J21" s="239"/>
      <c r="K21" s="62"/>
      <c r="L21" s="62"/>
      <c r="M21" s="56"/>
    </row>
    <row r="22" spans="2:13" ht="24.95" customHeight="1" x14ac:dyDescent="0.3">
      <c r="B22" s="58" t="s">
        <v>339</v>
      </c>
      <c r="C22" s="58"/>
      <c r="D22" s="109">
        <v>2039190</v>
      </c>
      <c r="E22" s="62"/>
      <c r="F22" s="109">
        <v>0</v>
      </c>
      <c r="G22" s="109"/>
      <c r="H22" s="241"/>
      <c r="I22" s="236"/>
      <c r="J22" s="237"/>
      <c r="K22" s="109"/>
      <c r="L22" s="109"/>
    </row>
    <row r="23" spans="2:13" ht="24.95" customHeight="1" x14ac:dyDescent="0.3">
      <c r="B23" s="58"/>
      <c r="C23" s="58"/>
      <c r="D23" s="109"/>
      <c r="E23" s="62"/>
      <c r="F23" s="109"/>
      <c r="G23" s="109"/>
      <c r="H23" s="59"/>
      <c r="I23" s="59"/>
      <c r="J23" s="109"/>
      <c r="K23" s="109"/>
      <c r="L23" s="109"/>
    </row>
    <row r="24" spans="2:13" x14ac:dyDescent="0.3">
      <c r="B24" s="57" t="s">
        <v>73</v>
      </c>
      <c r="C24" s="57"/>
      <c r="D24" s="115">
        <v>13774149486</v>
      </c>
      <c r="E24" s="109"/>
      <c r="F24" s="115">
        <v>8088935408</v>
      </c>
      <c r="G24" s="62"/>
      <c r="H24" s="57" t="s">
        <v>70</v>
      </c>
      <c r="I24" s="57"/>
      <c r="J24" s="194">
        <v>862383217</v>
      </c>
      <c r="K24" s="109"/>
      <c r="L24" s="194">
        <v>235098290.60000002</v>
      </c>
    </row>
    <row r="25" spans="2:13" x14ac:dyDescent="0.3">
      <c r="B25" s="57"/>
      <c r="C25" s="57"/>
      <c r="D25" s="62"/>
      <c r="E25" s="109"/>
      <c r="F25" s="62"/>
      <c r="G25" s="62"/>
      <c r="H25" s="57"/>
      <c r="I25" s="57"/>
      <c r="J25" s="62"/>
      <c r="K25" s="109"/>
      <c r="L25" s="62"/>
    </row>
    <row r="26" spans="2:13" x14ac:dyDescent="0.3">
      <c r="B26" s="57" t="s">
        <v>75</v>
      </c>
      <c r="C26" s="57"/>
      <c r="D26" s="301"/>
      <c r="E26" s="302"/>
      <c r="F26" s="62"/>
      <c r="G26" s="62"/>
      <c r="H26" s="57"/>
      <c r="I26" s="57"/>
      <c r="J26" s="62"/>
      <c r="K26" s="109"/>
      <c r="L26" s="62"/>
    </row>
    <row r="27" spans="2:13" x14ac:dyDescent="0.3">
      <c r="B27" s="57"/>
      <c r="C27" s="57"/>
      <c r="D27" s="62"/>
      <c r="E27" s="109"/>
      <c r="F27" s="62"/>
      <c r="G27" s="62"/>
      <c r="H27" s="57"/>
      <c r="I27" s="57"/>
      <c r="J27" s="62"/>
      <c r="K27" s="109"/>
      <c r="L27" s="62"/>
    </row>
    <row r="28" spans="2:13" ht="20.25" customHeight="1" x14ac:dyDescent="0.3">
      <c r="B28" s="57" t="s">
        <v>324</v>
      </c>
      <c r="C28" s="204" t="s">
        <v>325</v>
      </c>
      <c r="D28" s="62"/>
      <c r="E28" s="62"/>
      <c r="F28" s="62"/>
      <c r="G28" s="62"/>
      <c r="H28" s="57"/>
      <c r="I28" s="57"/>
      <c r="J28" s="109"/>
      <c r="K28" s="62"/>
      <c r="L28" s="109"/>
    </row>
    <row r="29" spans="2:13" ht="20.25" customHeight="1" x14ac:dyDescent="0.3">
      <c r="B29" s="58" t="s">
        <v>200</v>
      </c>
      <c r="C29" s="58"/>
      <c r="D29" s="109">
        <v>0</v>
      </c>
      <c r="E29" s="62"/>
      <c r="F29" s="109">
        <v>18724086</v>
      </c>
      <c r="G29" s="109"/>
      <c r="H29" s="57"/>
      <c r="I29" s="57"/>
      <c r="J29" s="109"/>
      <c r="K29" s="62"/>
      <c r="L29" s="109"/>
    </row>
    <row r="30" spans="2:13" x14ac:dyDescent="0.3">
      <c r="B30" s="58"/>
      <c r="C30" s="58"/>
      <c r="D30" s="109"/>
      <c r="E30" s="109"/>
      <c r="F30" s="109"/>
      <c r="G30" s="109"/>
      <c r="H30" s="57"/>
      <c r="I30" s="57"/>
      <c r="J30" s="62"/>
      <c r="K30" s="109"/>
      <c r="L30" s="62"/>
      <c r="M30" s="61"/>
    </row>
    <row r="31" spans="2:13" x14ac:dyDescent="0.3">
      <c r="B31" s="57" t="s">
        <v>76</v>
      </c>
      <c r="C31" s="57"/>
      <c r="D31" s="115">
        <v>0</v>
      </c>
      <c r="E31" s="62"/>
      <c r="F31" s="115">
        <v>18724086</v>
      </c>
      <c r="G31" s="62"/>
      <c r="H31" s="57" t="s">
        <v>199</v>
      </c>
      <c r="I31" s="57"/>
      <c r="J31" s="109"/>
      <c r="K31" s="109"/>
      <c r="L31" s="109"/>
    </row>
    <row r="32" spans="2:13" ht="40.5" x14ac:dyDescent="0.3">
      <c r="B32" s="58"/>
      <c r="C32" s="58"/>
      <c r="D32" s="109"/>
      <c r="E32" s="109"/>
      <c r="F32" s="109"/>
      <c r="G32" s="109"/>
      <c r="H32" s="58" t="s">
        <v>139</v>
      </c>
      <c r="I32" s="58"/>
      <c r="J32" s="109">
        <v>12911766269</v>
      </c>
      <c r="K32" s="109"/>
      <c r="L32" s="109">
        <v>7872561203.3999996</v>
      </c>
    </row>
    <row r="33" spans="2:12" x14ac:dyDescent="0.3">
      <c r="B33" s="57"/>
      <c r="C33" s="57"/>
      <c r="D33" s="62"/>
      <c r="E33" s="109"/>
      <c r="F33" s="62"/>
      <c r="G33" s="62"/>
      <c r="H33" s="113"/>
      <c r="I33" s="113"/>
      <c r="J33" s="111"/>
      <c r="K33" s="109"/>
      <c r="L33" s="111"/>
    </row>
    <row r="34" spans="2:12" ht="21" thickBot="1" x14ac:dyDescent="0.35">
      <c r="B34" s="57" t="s">
        <v>77</v>
      </c>
      <c r="C34" s="57"/>
      <c r="D34" s="192">
        <v>13774149486</v>
      </c>
      <c r="E34" s="109"/>
      <c r="F34" s="192">
        <v>8107659494</v>
      </c>
      <c r="G34" s="212"/>
      <c r="H34" s="57" t="s">
        <v>78</v>
      </c>
      <c r="I34" s="57"/>
      <c r="J34" s="192">
        <v>13774149486</v>
      </c>
      <c r="K34" s="109"/>
      <c r="L34" s="192">
        <v>8107659494</v>
      </c>
    </row>
    <row r="35" spans="2:12" ht="21" thickTop="1" x14ac:dyDescent="0.3">
      <c r="B35" s="57"/>
      <c r="C35" s="57"/>
      <c r="D35" s="62"/>
      <c r="E35" s="109"/>
      <c r="F35" s="109"/>
      <c r="G35" s="109"/>
      <c r="H35" s="57"/>
      <c r="I35" s="57"/>
      <c r="J35" s="62"/>
      <c r="K35" s="109"/>
      <c r="L35" s="62"/>
    </row>
    <row r="36" spans="2:12" x14ac:dyDescent="0.3">
      <c r="B36" s="193" t="s">
        <v>201</v>
      </c>
      <c r="C36" s="193"/>
      <c r="E36" s="109"/>
      <c r="F36" s="109"/>
      <c r="G36" s="109"/>
      <c r="K36" s="109"/>
      <c r="L36" s="60"/>
    </row>
    <row r="37" spans="2:12" x14ac:dyDescent="0.3">
      <c r="E37" s="109"/>
      <c r="F37" s="109"/>
      <c r="G37" s="109"/>
      <c r="H37" s="60"/>
      <c r="I37" s="60"/>
      <c r="K37" s="62"/>
      <c r="L37" s="60"/>
    </row>
    <row r="38" spans="2:12" x14ac:dyDescent="0.3">
      <c r="B38" s="63"/>
      <c r="C38" s="63"/>
      <c r="E38" s="109"/>
      <c r="F38" s="109"/>
      <c r="G38" s="109"/>
      <c r="K38" s="109"/>
      <c r="L38" s="60"/>
    </row>
    <row r="39" spans="2:12" x14ac:dyDescent="0.3">
      <c r="B39" s="63"/>
      <c r="C39" s="63"/>
      <c r="D39" s="14"/>
      <c r="E39" s="109"/>
      <c r="F39" s="109"/>
      <c r="G39" s="109"/>
      <c r="H39" s="60"/>
      <c r="K39" s="109"/>
      <c r="L39" s="60"/>
    </row>
    <row r="40" spans="2:12" x14ac:dyDescent="0.3">
      <c r="B40" s="63"/>
      <c r="C40" s="63"/>
      <c r="D40" s="14"/>
      <c r="E40" s="109"/>
      <c r="F40" s="109"/>
      <c r="G40" s="109"/>
      <c r="K40" s="62"/>
      <c r="L40" s="60"/>
    </row>
    <row r="41" spans="2:12" x14ac:dyDescent="0.3">
      <c r="E41" s="109"/>
      <c r="F41" s="109"/>
      <c r="G41" s="109"/>
      <c r="H41" s="60"/>
      <c r="K41" s="109"/>
      <c r="L41" s="59"/>
    </row>
    <row r="42" spans="2:12" ht="26.25" x14ac:dyDescent="0.4">
      <c r="B42" s="15"/>
      <c r="C42" s="15"/>
      <c r="D42" s="16"/>
      <c r="E42" s="109"/>
      <c r="F42" s="109"/>
      <c r="G42" s="109"/>
      <c r="H42" s="16"/>
      <c r="I42" s="16"/>
      <c r="J42" s="16"/>
      <c r="K42" s="62"/>
      <c r="L42" s="59"/>
    </row>
    <row r="43" spans="2:12" x14ac:dyDescent="0.3">
      <c r="E43" s="109"/>
      <c r="F43" s="109"/>
      <c r="G43" s="109"/>
      <c r="K43" s="62"/>
      <c r="L43" s="59"/>
    </row>
    <row r="44" spans="2:12" x14ac:dyDescent="0.3">
      <c r="E44" s="109"/>
      <c r="F44" s="109"/>
      <c r="G44" s="109"/>
      <c r="K44" s="62"/>
      <c r="L44" s="59"/>
    </row>
    <row r="45" spans="2:12" x14ac:dyDescent="0.3">
      <c r="E45" s="62"/>
      <c r="F45" s="62"/>
      <c r="G45" s="62"/>
      <c r="K45" s="109"/>
      <c r="L45" s="59"/>
    </row>
    <row r="46" spans="2:12" x14ac:dyDescent="0.3">
      <c r="E46" s="109"/>
      <c r="F46" s="109"/>
      <c r="G46" s="109"/>
      <c r="K46" s="109"/>
      <c r="L46" s="59"/>
    </row>
    <row r="47" spans="2:12" x14ac:dyDescent="0.3">
      <c r="E47" s="109"/>
      <c r="F47" s="109"/>
      <c r="G47" s="109"/>
      <c r="K47" s="109"/>
      <c r="L47" s="59"/>
    </row>
    <row r="48" spans="2:12" x14ac:dyDescent="0.3">
      <c r="E48" s="62"/>
      <c r="F48" s="62"/>
      <c r="G48" s="62"/>
      <c r="K48" s="109"/>
      <c r="L48" s="59"/>
    </row>
    <row r="49" spans="2:14" x14ac:dyDescent="0.3">
      <c r="E49" s="109"/>
      <c r="F49" s="109"/>
      <c r="G49" s="109"/>
      <c r="K49" s="62"/>
      <c r="L49" s="59"/>
    </row>
    <row r="50" spans="2:14" x14ac:dyDescent="0.3">
      <c r="E50" s="62"/>
      <c r="F50" s="62"/>
      <c r="G50" s="62"/>
      <c r="K50" s="111"/>
      <c r="L50" s="59"/>
    </row>
    <row r="51" spans="2:14" x14ac:dyDescent="0.3">
      <c r="E51" s="62"/>
      <c r="F51" s="62"/>
      <c r="G51" s="62"/>
      <c r="K51" s="111"/>
      <c r="L51" s="59"/>
    </row>
    <row r="52" spans="2:14" x14ac:dyDescent="0.3">
      <c r="E52" s="109"/>
      <c r="F52" s="109"/>
      <c r="G52" s="109"/>
      <c r="K52" s="111"/>
      <c r="L52" s="59"/>
    </row>
    <row r="53" spans="2:14" x14ac:dyDescent="0.3">
      <c r="E53" s="62"/>
      <c r="F53" s="62"/>
      <c r="G53" s="62"/>
      <c r="K53" s="111"/>
      <c r="L53" s="59"/>
    </row>
    <row r="54" spans="2:14" x14ac:dyDescent="0.3">
      <c r="E54" s="109"/>
      <c r="F54" s="109"/>
      <c r="G54" s="109"/>
      <c r="K54" s="111"/>
      <c r="L54" s="59"/>
    </row>
    <row r="55" spans="2:14" ht="25.5" customHeight="1" x14ac:dyDescent="0.3">
      <c r="E55" s="62"/>
      <c r="F55" s="62"/>
      <c r="G55" s="62"/>
      <c r="K55" s="62"/>
      <c r="L55" s="109"/>
      <c r="N55" s="60">
        <v>0</v>
      </c>
    </row>
    <row r="56" spans="2:14" x14ac:dyDescent="0.3">
      <c r="E56" s="62"/>
      <c r="F56" s="62"/>
      <c r="G56" s="62"/>
      <c r="K56" s="62"/>
      <c r="L56" s="109"/>
    </row>
    <row r="57" spans="2:14" x14ac:dyDescent="0.3">
      <c r="E57" s="109"/>
      <c r="F57" s="109"/>
      <c r="G57" s="109"/>
      <c r="K57" s="109"/>
      <c r="L57" s="59"/>
    </row>
    <row r="58" spans="2:14" x14ac:dyDescent="0.3">
      <c r="E58" s="109"/>
      <c r="F58" s="109"/>
      <c r="G58" s="109"/>
    </row>
    <row r="59" spans="2:14" x14ac:dyDescent="0.3">
      <c r="E59" s="59"/>
      <c r="F59" s="59"/>
      <c r="G59" s="59"/>
    </row>
    <row r="60" spans="2:14" x14ac:dyDescent="0.3">
      <c r="E60" s="59"/>
      <c r="F60" s="59"/>
      <c r="G60" s="59"/>
    </row>
    <row r="61" spans="2:14" x14ac:dyDescent="0.3">
      <c r="E61" s="59"/>
      <c r="F61" s="59"/>
      <c r="G61" s="59"/>
    </row>
    <row r="63" spans="2:14" s="11" customFormat="1" ht="26.25" x14ac:dyDescent="0.4">
      <c r="B63" s="14"/>
      <c r="C63" s="14"/>
      <c r="D63" s="60"/>
      <c r="E63" s="16"/>
      <c r="F63" s="16"/>
      <c r="G63" s="16"/>
      <c r="H63" s="14"/>
      <c r="I63" s="14"/>
      <c r="J63" s="60"/>
    </row>
  </sheetData>
  <mergeCells count="4">
    <mergeCell ref="B4:K4"/>
    <mergeCell ref="B1:K1"/>
    <mergeCell ref="B2:K2"/>
    <mergeCell ref="B3:K3"/>
  </mergeCells>
  <hyperlinks>
    <hyperlink ref="C11" location="'02'!B42" display="Nota 5.1 y 6.a" xr:uid="{97273480-3383-47AE-8A65-5F2E63EF434A}"/>
    <hyperlink ref="C15" location="'02'!B60" display="Nota 5.2" xr:uid="{71A7DE8D-7B83-4B1E-AAD4-D34AE5478E17}"/>
    <hyperlink ref="C28" location="'02'!B95" display="Nota 5.4" xr:uid="{ED7DBB08-7218-4C63-A91D-504E54C5C81B}"/>
    <hyperlink ref="I12" location="'03'!B61" display=" Nota 6.a" xr:uid="{2BAA5BED-DA75-4509-9627-D158FE7D58BA}"/>
    <hyperlink ref="C20" location="'02'!B86" display="Nota 5.3" xr:uid="{5CFDFCFF-2074-4FC2-899A-F2D82848E816}"/>
  </hyperlinks>
  <pageMargins left="0.70866141732283472" right="0.70866141732283472" top="0.39370078740157483" bottom="0.74803149606299213" header="0.31496062992125984" footer="0.31496062992125984"/>
  <pageSetup scale="4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9600-7575-4B51-A4A9-3FEF5BC27D9C}">
  <sheetPr codeName="Hoja3"/>
  <dimension ref="B1:H32"/>
  <sheetViews>
    <sheetView showGridLines="0" zoomScale="77" zoomScaleNormal="77" workbookViewId="0"/>
  </sheetViews>
  <sheetFormatPr baseColWidth="10" defaultColWidth="11.42578125" defaultRowHeight="15" x14ac:dyDescent="0.25"/>
  <cols>
    <col min="1" max="1" width="7.7109375" style="11" customWidth="1"/>
    <col min="2" max="2" width="94.85546875" style="11" customWidth="1"/>
    <col min="3" max="3" width="22.7109375" style="11" customWidth="1"/>
    <col min="4" max="4" width="21" style="11" customWidth="1"/>
    <col min="5" max="5" width="5.42578125" style="11" customWidth="1"/>
    <col min="6" max="6" width="21" style="11" customWidth="1"/>
    <col min="7" max="7" width="22" style="11" bestFit="1" customWidth="1"/>
    <col min="8" max="11" width="11.42578125" style="11"/>
    <col min="12" max="12" width="13.85546875" style="11" bestFit="1" customWidth="1"/>
    <col min="13" max="16384" width="11.42578125" style="11"/>
  </cols>
  <sheetData>
    <row r="1" spans="2:8" ht="25.5" x14ac:dyDescent="0.35">
      <c r="B1" s="322" t="s">
        <v>0</v>
      </c>
      <c r="C1" s="322"/>
      <c r="D1" s="322"/>
      <c r="E1" s="322"/>
      <c r="F1" s="10"/>
      <c r="G1" s="10"/>
    </row>
    <row r="2" spans="2:8" ht="21.75" x14ac:dyDescent="0.3">
      <c r="B2" s="323" t="s">
        <v>79</v>
      </c>
      <c r="C2" s="323"/>
      <c r="D2" s="323"/>
      <c r="E2" s="323"/>
      <c r="F2" s="12"/>
      <c r="G2" s="12"/>
    </row>
    <row r="3" spans="2:8" ht="18.75" x14ac:dyDescent="0.25">
      <c r="B3" s="219" t="s">
        <v>389</v>
      </c>
      <c r="C3" s="218"/>
      <c r="D3" s="218"/>
      <c r="E3" s="218"/>
      <c r="F3" s="64"/>
      <c r="G3" s="64"/>
      <c r="H3" s="64"/>
    </row>
    <row r="4" spans="2:8" ht="21.75" x14ac:dyDescent="0.3">
      <c r="B4" s="324" t="s">
        <v>197</v>
      </c>
      <c r="C4" s="324"/>
      <c r="D4" s="324"/>
      <c r="E4" s="324"/>
      <c r="F4" s="12"/>
      <c r="G4" s="12"/>
    </row>
    <row r="5" spans="2:8" ht="21.75" x14ac:dyDescent="0.3">
      <c r="B5" s="65"/>
      <c r="C5" s="65"/>
      <c r="D5" s="65"/>
      <c r="E5" s="65"/>
      <c r="F5" s="12"/>
      <c r="G5" s="12"/>
    </row>
    <row r="6" spans="2:8" s="14" customFormat="1" ht="20.100000000000001" customHeight="1" x14ac:dyDescent="0.3">
      <c r="B6" s="122"/>
      <c r="C6" s="122"/>
      <c r="D6" s="123" t="s">
        <v>385</v>
      </c>
      <c r="E6" s="116"/>
      <c r="F6" s="123" t="s">
        <v>386</v>
      </c>
      <c r="G6" s="59"/>
      <c r="H6" s="59"/>
    </row>
    <row r="7" spans="2:8" s="14" customFormat="1" ht="20.100000000000001" customHeight="1" x14ac:dyDescent="0.3">
      <c r="B7" s="122"/>
      <c r="C7" s="122"/>
      <c r="D7" s="116"/>
      <c r="E7" s="116"/>
      <c r="F7" s="59"/>
      <c r="G7" s="59"/>
      <c r="H7" s="59"/>
    </row>
    <row r="8" spans="2:8" s="14" customFormat="1" ht="20.100000000000001" customHeight="1" x14ac:dyDescent="0.3">
      <c r="B8" s="122" t="s">
        <v>310</v>
      </c>
      <c r="C8" s="122"/>
      <c r="D8" s="124">
        <v>6297545247</v>
      </c>
      <c r="E8" s="117"/>
      <c r="F8" s="124">
        <v>1275008170.5948124</v>
      </c>
      <c r="G8" s="59"/>
      <c r="H8" s="59"/>
    </row>
    <row r="9" spans="2:8" s="14" customFormat="1" ht="20.100000000000001" customHeight="1" x14ac:dyDescent="0.3">
      <c r="B9" s="122"/>
      <c r="C9" s="205"/>
      <c r="D9" s="117"/>
      <c r="E9" s="117"/>
      <c r="F9" s="59"/>
      <c r="G9" s="59"/>
      <c r="H9" s="59"/>
    </row>
    <row r="10" spans="2:8" s="14" customFormat="1" ht="20.100000000000001" customHeight="1" x14ac:dyDescent="0.3">
      <c r="B10" s="119" t="s">
        <v>331</v>
      </c>
      <c r="C10" s="207" t="s">
        <v>328</v>
      </c>
      <c r="D10" s="118">
        <v>5522292496</v>
      </c>
      <c r="E10" s="118"/>
      <c r="F10" s="118">
        <v>924919587.94010949</v>
      </c>
      <c r="G10" s="110"/>
      <c r="H10" s="59"/>
    </row>
    <row r="11" spans="2:8" s="14" customFormat="1" ht="20.100000000000001" customHeight="1" x14ac:dyDescent="0.3">
      <c r="B11" s="119" t="s">
        <v>332</v>
      </c>
      <c r="C11" s="207" t="s">
        <v>329</v>
      </c>
      <c r="D11" s="118">
        <v>588758195</v>
      </c>
      <c r="E11" s="118"/>
      <c r="F11" s="118">
        <v>350088582.65470278</v>
      </c>
      <c r="G11" s="110"/>
      <c r="H11" s="59"/>
    </row>
    <row r="12" spans="2:8" s="14" customFormat="1" ht="20.100000000000001" customHeight="1" x14ac:dyDescent="0.3">
      <c r="B12" s="119" t="s">
        <v>333</v>
      </c>
      <c r="C12" s="207" t="s">
        <v>330</v>
      </c>
      <c r="D12" s="118">
        <v>186494556</v>
      </c>
      <c r="E12" s="119"/>
      <c r="F12" s="59">
        <v>0</v>
      </c>
      <c r="G12" s="110"/>
      <c r="H12" s="59"/>
    </row>
    <row r="13" spans="2:8" s="14" customFormat="1" ht="20.100000000000001" customHeight="1" x14ac:dyDescent="0.3">
      <c r="B13" s="119"/>
      <c r="C13" s="207"/>
      <c r="D13" s="118"/>
      <c r="E13" s="119"/>
      <c r="F13" s="59"/>
      <c r="G13" s="110"/>
      <c r="H13" s="59"/>
    </row>
    <row r="14" spans="2:8" s="14" customFormat="1" ht="20.100000000000001" customHeight="1" x14ac:dyDescent="0.3">
      <c r="B14" s="122" t="s">
        <v>183</v>
      </c>
      <c r="C14" s="207" t="s">
        <v>334</v>
      </c>
      <c r="D14" s="195">
        <v>-742948059</v>
      </c>
      <c r="E14" s="117"/>
      <c r="F14" s="195">
        <v>-54318794.207976013</v>
      </c>
      <c r="G14" s="110"/>
      <c r="H14" s="59"/>
    </row>
    <row r="15" spans="2:8" s="14" customFormat="1" ht="20.100000000000001" customHeight="1" x14ac:dyDescent="0.3">
      <c r="B15" s="122"/>
      <c r="C15" s="205"/>
      <c r="D15" s="125"/>
      <c r="E15" s="117"/>
      <c r="F15" s="109"/>
      <c r="G15" s="110"/>
      <c r="H15" s="59"/>
    </row>
    <row r="16" spans="2:8" s="14" customFormat="1" ht="20.100000000000001" customHeight="1" x14ac:dyDescent="0.3">
      <c r="B16" s="119" t="s">
        <v>8</v>
      </c>
      <c r="C16" s="206"/>
      <c r="D16" s="118">
        <v>-726854743</v>
      </c>
      <c r="E16" s="118"/>
      <c r="F16" s="118">
        <v>-53414549.113636397</v>
      </c>
      <c r="G16" s="110"/>
      <c r="H16" s="59"/>
    </row>
    <row r="17" spans="2:8" s="14" customFormat="1" ht="20.100000000000001" customHeight="1" x14ac:dyDescent="0.3">
      <c r="B17" s="119" t="s">
        <v>80</v>
      </c>
      <c r="C17" s="119"/>
      <c r="D17" s="118">
        <v>-10237547</v>
      </c>
      <c r="E17" s="118"/>
      <c r="F17" s="118">
        <v>-904245.09433961799</v>
      </c>
      <c r="G17" s="59"/>
      <c r="H17" s="59"/>
    </row>
    <row r="18" spans="2:8" s="14" customFormat="1" ht="20.100000000000001" customHeight="1" x14ac:dyDescent="0.3">
      <c r="B18" s="119" t="s">
        <v>81</v>
      </c>
      <c r="C18" s="119"/>
      <c r="D18" s="118">
        <v>-5855769</v>
      </c>
      <c r="E18" s="248"/>
      <c r="F18" s="113">
        <v>0</v>
      </c>
      <c r="G18" s="59"/>
      <c r="H18" s="59"/>
    </row>
    <row r="19" spans="2:8" s="14" customFormat="1" ht="20.100000000000001" customHeight="1" x14ac:dyDescent="0.3">
      <c r="B19" s="119"/>
      <c r="C19" s="119"/>
      <c r="D19" s="118"/>
      <c r="E19" s="119"/>
      <c r="F19" s="59"/>
      <c r="G19" s="59"/>
      <c r="H19" s="59"/>
    </row>
    <row r="20" spans="2:8" s="14" customFormat="1" ht="20.100000000000001" customHeight="1" x14ac:dyDescent="0.3">
      <c r="B20" s="122" t="s">
        <v>82</v>
      </c>
      <c r="C20" s="122"/>
      <c r="D20" s="195">
        <v>5554597188</v>
      </c>
      <c r="E20" s="117"/>
      <c r="F20" s="195">
        <v>1220689376.3868363</v>
      </c>
      <c r="G20" s="59"/>
      <c r="H20" s="59"/>
    </row>
    <row r="21" spans="2:8" s="14" customFormat="1" ht="20.100000000000001" customHeight="1" x14ac:dyDescent="0.3">
      <c r="B21" s="122"/>
      <c r="C21" s="122"/>
      <c r="D21" s="125"/>
      <c r="E21" s="117"/>
      <c r="F21" s="59"/>
      <c r="G21" s="59"/>
      <c r="H21" s="59"/>
    </row>
    <row r="22" spans="2:8" s="14" customFormat="1" ht="20.100000000000001" customHeight="1" x14ac:dyDescent="0.3">
      <c r="B22" s="122" t="s">
        <v>83</v>
      </c>
      <c r="C22" s="122"/>
      <c r="D22" s="118">
        <v>-515392122</v>
      </c>
      <c r="E22" s="117"/>
      <c r="F22" s="118">
        <v>-122068937.638684</v>
      </c>
      <c r="G22" s="59"/>
      <c r="H22" s="59"/>
    </row>
    <row r="23" spans="2:8" s="14" customFormat="1" ht="20.100000000000001" customHeight="1" x14ac:dyDescent="0.3">
      <c r="B23" s="122"/>
      <c r="C23" s="122"/>
      <c r="D23" s="118"/>
      <c r="E23" s="117"/>
      <c r="F23" s="59"/>
      <c r="G23" s="59"/>
      <c r="H23" s="59"/>
    </row>
    <row r="24" spans="2:8" s="14" customFormat="1" ht="20.100000000000001" customHeight="1" thickBot="1" x14ac:dyDescent="0.35">
      <c r="B24" s="122" t="s">
        <v>84</v>
      </c>
      <c r="C24" s="122"/>
      <c r="D24" s="196">
        <v>5039205066</v>
      </c>
      <c r="E24" s="120"/>
      <c r="F24" s="196">
        <v>1098620438.7481523</v>
      </c>
      <c r="G24" s="109"/>
      <c r="H24" s="59"/>
    </row>
    <row r="25" spans="2:8" ht="15.75" thickTop="1" x14ac:dyDescent="0.25">
      <c r="E25" s="101"/>
      <c r="F25" s="99"/>
      <c r="G25" s="99"/>
      <c r="H25" s="99"/>
    </row>
    <row r="26" spans="2:8" s="66" customFormat="1" ht="20.25" x14ac:dyDescent="0.3">
      <c r="B26" s="193" t="s">
        <v>203</v>
      </c>
      <c r="C26" s="193"/>
      <c r="E26" s="121"/>
      <c r="F26" s="121"/>
      <c r="G26" s="121"/>
      <c r="H26" s="121"/>
    </row>
    <row r="27" spans="2:8" x14ac:dyDescent="0.25">
      <c r="D27" s="13"/>
      <c r="E27" s="99"/>
      <c r="F27" s="99"/>
      <c r="G27" s="99"/>
      <c r="H27" s="99"/>
    </row>
    <row r="28" spans="2:8" x14ac:dyDescent="0.25">
      <c r="B28" s="54"/>
      <c r="C28" s="54"/>
      <c r="D28" s="40"/>
      <c r="E28" s="99"/>
      <c r="F28" s="99"/>
      <c r="G28" s="99"/>
      <c r="H28" s="99"/>
    </row>
    <row r="29" spans="2:8" x14ac:dyDescent="0.25">
      <c r="B29" s="47"/>
      <c r="C29" s="47"/>
      <c r="D29" s="231"/>
    </row>
    <row r="30" spans="2:8" x14ac:dyDescent="0.25">
      <c r="B30" s="55"/>
      <c r="C30" s="55"/>
    </row>
    <row r="31" spans="2:8" x14ac:dyDescent="0.25">
      <c r="B31" s="55"/>
      <c r="C31" s="55"/>
    </row>
    <row r="32" spans="2:8" x14ac:dyDescent="0.25">
      <c r="B32" s="55"/>
      <c r="C32" s="55"/>
    </row>
  </sheetData>
  <mergeCells count="3">
    <mergeCell ref="B1:E1"/>
    <mergeCell ref="B2:E2"/>
    <mergeCell ref="B4:E4"/>
  </mergeCells>
  <hyperlinks>
    <hyperlink ref="C10" location="'03'!B2" display="Nota 5.5" xr:uid="{7AEB6B03-756E-4A88-A7D9-2D005A2D369D}"/>
    <hyperlink ref="C11" location="'03'!B12" display="Nota 5.6" xr:uid="{CD971F0C-A25C-40EC-85C2-E42EE36D0173}"/>
    <hyperlink ref="C12" location="'02'!B29" display="Nota 4.3" xr:uid="{8AF27ADF-472A-4487-B2E1-C5AF195DC1B8}"/>
    <hyperlink ref="C14" location="'03'!B27" display=" Nota 5.7" xr:uid="{EE4351F5-FB6F-429E-A24F-AFE920243A93}"/>
  </hyperlinks>
  <printOptions horizontalCentered="1"/>
  <pageMargins left="0.70866141732283472" right="0.70866141732283472" top="0.74803149606299213" bottom="0.74803149606299213" header="1.1811023622047245" footer="0.31496062992125984"/>
  <pageSetup paperSize="9" scale="49" orientation="portrait" r:id="rId1"/>
  <headerFooter>
    <oddHeader>&amp;L&amp;"Cera pro,Negrita Cursiva"&amp;18BASA A.F.P.I.S.A.&amp;"Cera pro,Cursiva"
administradora@basacapital.com.py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0ED5-21F9-4ACA-B1C2-204C24A757C4}">
  <sheetPr codeName="Hoja4">
    <pageSetUpPr fitToPage="1"/>
  </sheetPr>
  <dimension ref="A1:XFD42"/>
  <sheetViews>
    <sheetView showGridLines="0" zoomScale="80" zoomScaleNormal="80" workbookViewId="0"/>
  </sheetViews>
  <sheetFormatPr baseColWidth="10" defaultColWidth="11.42578125" defaultRowHeight="15" x14ac:dyDescent="0.25"/>
  <cols>
    <col min="1" max="1" width="7.140625" style="11" customWidth="1"/>
    <col min="2" max="2" width="98.85546875" style="11" customWidth="1"/>
    <col min="3" max="3" width="16.7109375" style="11" customWidth="1"/>
    <col min="4" max="4" width="4.7109375" style="11" customWidth="1"/>
    <col min="5" max="5" width="16.7109375" style="11" customWidth="1"/>
    <col min="6" max="6" width="17" style="40" bestFit="1" customWidth="1"/>
    <col min="7" max="7" width="12.7109375" style="11" bestFit="1" customWidth="1"/>
    <col min="8" max="16384" width="11.42578125" style="11"/>
  </cols>
  <sheetData>
    <row r="1" spans="2:7" ht="25.5" x14ac:dyDescent="0.35">
      <c r="B1" s="326" t="s">
        <v>0</v>
      </c>
      <c r="C1" s="326"/>
      <c r="D1" s="326"/>
      <c r="E1" s="10"/>
      <c r="F1" s="67"/>
    </row>
    <row r="2" spans="2:7" ht="18.75" x14ac:dyDescent="0.25">
      <c r="B2" s="325" t="s">
        <v>313</v>
      </c>
      <c r="C2" s="325"/>
      <c r="D2" s="325"/>
    </row>
    <row r="3" spans="2:7" ht="15.75" x14ac:dyDescent="0.25">
      <c r="B3" s="64" t="s">
        <v>387</v>
      </c>
      <c r="C3" s="64"/>
      <c r="D3" s="64"/>
      <c r="E3" s="64"/>
      <c r="F3" s="64"/>
    </row>
    <row r="4" spans="2:7" ht="15.75" x14ac:dyDescent="0.25">
      <c r="B4" s="327" t="s">
        <v>197</v>
      </c>
      <c r="C4" s="327"/>
      <c r="D4" s="327"/>
    </row>
    <row r="5" spans="2:7" ht="16.5" x14ac:dyDescent="0.25">
      <c r="B5" s="68"/>
      <c r="C5" s="68"/>
      <c r="D5" s="68"/>
    </row>
    <row r="6" spans="2:7" ht="20.100000000000001" customHeight="1" x14ac:dyDescent="0.25">
      <c r="B6" s="136"/>
      <c r="C6" s="131" t="s">
        <v>385</v>
      </c>
      <c r="D6" s="131"/>
      <c r="E6" s="131" t="s">
        <v>386</v>
      </c>
      <c r="F6" s="132"/>
    </row>
    <row r="7" spans="2:7" ht="20.100000000000001" customHeight="1" x14ac:dyDescent="0.25">
      <c r="B7" s="137" t="s">
        <v>85</v>
      </c>
      <c r="C7" s="133"/>
      <c r="D7" s="133"/>
      <c r="E7" s="136"/>
      <c r="F7" s="132"/>
    </row>
    <row r="8" spans="2:7" ht="20.100000000000001" customHeight="1" x14ac:dyDescent="0.25">
      <c r="B8" s="136" t="s">
        <v>86</v>
      </c>
      <c r="C8" s="134" t="e">
        <f>+#REF!</f>
        <v>#REF!</v>
      </c>
      <c r="D8" s="134"/>
      <c r="E8" s="134">
        <v>165585144.36387372</v>
      </c>
      <c r="F8" s="132"/>
      <c r="G8" s="13"/>
    </row>
    <row r="9" spans="2:7" ht="20.100000000000001" customHeight="1" x14ac:dyDescent="0.25">
      <c r="B9" s="136" t="s">
        <v>87</v>
      </c>
      <c r="C9" s="134">
        <v>0</v>
      </c>
      <c r="D9" s="134"/>
      <c r="E9" s="134">
        <v>106739297.9479</v>
      </c>
      <c r="F9" s="132"/>
      <c r="G9" s="13"/>
    </row>
    <row r="10" spans="2:7" ht="20.100000000000001" customHeight="1" x14ac:dyDescent="0.25">
      <c r="B10" s="136"/>
      <c r="C10" s="134"/>
      <c r="D10" s="134"/>
      <c r="E10" s="136"/>
      <c r="F10" s="132"/>
    </row>
    <row r="11" spans="2:7" ht="20.100000000000001" customHeight="1" x14ac:dyDescent="0.25">
      <c r="B11" s="133" t="s">
        <v>88</v>
      </c>
      <c r="C11" s="135" t="e">
        <f>+SUM(C8:C9)</f>
        <v>#REF!</v>
      </c>
      <c r="D11" s="135"/>
      <c r="E11" s="135">
        <f>+SUM(E8:E9)</f>
        <v>272324442.31177372</v>
      </c>
      <c r="F11" s="132"/>
    </row>
    <row r="12" spans="2:7" ht="20.100000000000001" customHeight="1" x14ac:dyDescent="0.25">
      <c r="B12" s="133" t="s">
        <v>314</v>
      </c>
      <c r="C12" s="134"/>
      <c r="D12" s="135"/>
      <c r="E12" s="134"/>
      <c r="F12" s="132"/>
    </row>
    <row r="13" spans="2:7" ht="20.100000000000001" customHeight="1" x14ac:dyDescent="0.25">
      <c r="B13" s="136" t="s">
        <v>89</v>
      </c>
      <c r="C13" s="134" t="e">
        <f>+#REF!</f>
        <v>#REF!</v>
      </c>
      <c r="D13" s="134"/>
      <c r="E13" s="134">
        <v>-160984352.48845923</v>
      </c>
      <c r="F13" s="132"/>
    </row>
    <row r="14" spans="2:7" ht="20.100000000000001" customHeight="1" x14ac:dyDescent="0.25">
      <c r="B14" s="133" t="s">
        <v>90</v>
      </c>
      <c r="C14" s="140" t="e">
        <f>+C11+C13</f>
        <v>#REF!</v>
      </c>
      <c r="D14" s="135"/>
      <c r="E14" s="140">
        <f>+E11+E13</f>
        <v>111340089.82331449</v>
      </c>
      <c r="F14" s="132"/>
    </row>
    <row r="15" spans="2:7" ht="20.100000000000001" customHeight="1" x14ac:dyDescent="0.25">
      <c r="B15" s="137" t="s">
        <v>91</v>
      </c>
      <c r="C15" s="135"/>
      <c r="D15" s="135"/>
      <c r="E15" s="136"/>
      <c r="F15" s="132"/>
    </row>
    <row r="16" spans="2:7" ht="20.100000000000001" customHeight="1" x14ac:dyDescent="0.25">
      <c r="B16" s="136" t="s">
        <v>93</v>
      </c>
      <c r="C16" s="134" t="e">
        <f>+#REF!</f>
        <v>#REF!</v>
      </c>
      <c r="D16" s="134"/>
      <c r="E16" s="132">
        <v>-6358444068.1889696</v>
      </c>
      <c r="F16" s="132"/>
    </row>
    <row r="17" spans="1:16384" ht="20.100000000000001" customHeight="1" x14ac:dyDescent="0.25">
      <c r="B17" s="136" t="s">
        <v>94</v>
      </c>
      <c r="C17" s="134" t="e">
        <f>+#REF!</f>
        <v>#REF!</v>
      </c>
      <c r="D17" s="134"/>
      <c r="E17" s="134">
        <v>264914428.6437622</v>
      </c>
      <c r="F17" s="132"/>
    </row>
    <row r="18" spans="1:16384" s="99" customFormat="1" ht="20.100000000000001" customHeight="1" x14ac:dyDescent="0.25">
      <c r="A18" s="18"/>
      <c r="B18" s="136" t="s">
        <v>366</v>
      </c>
      <c r="C18" s="18">
        <v>0</v>
      </c>
      <c r="D18" s="18"/>
      <c r="E18" s="134">
        <v>-17810450.363636363</v>
      </c>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c r="BMU18" s="18"/>
      <c r="BMV18" s="18"/>
      <c r="BMW18" s="18"/>
      <c r="BMX18" s="18"/>
      <c r="BMY18" s="18"/>
      <c r="BMZ18" s="18"/>
      <c r="BNA18" s="18"/>
      <c r="BNB18" s="18"/>
      <c r="BNC18" s="18"/>
      <c r="BND18" s="18"/>
      <c r="BNE18" s="18"/>
      <c r="BNF18" s="18"/>
      <c r="BNG18" s="18"/>
      <c r="BNH18" s="18"/>
      <c r="BNI18" s="18"/>
      <c r="BNJ18" s="18"/>
      <c r="BNK18" s="18"/>
      <c r="BNL18" s="18"/>
      <c r="BNM18" s="18"/>
      <c r="BNN18" s="18"/>
      <c r="BNO18" s="18"/>
      <c r="BNP18" s="18"/>
      <c r="BNQ18" s="18"/>
      <c r="BNR18" s="18"/>
      <c r="BNS18" s="18"/>
      <c r="BNT18" s="18"/>
      <c r="BNU18" s="18"/>
      <c r="BNV18" s="18"/>
      <c r="BNW18" s="18"/>
      <c r="BNX18" s="18"/>
      <c r="BNY18" s="18"/>
      <c r="BNZ18" s="18"/>
      <c r="BOA18" s="18"/>
      <c r="BOB18" s="18"/>
      <c r="BOC18" s="18"/>
      <c r="BOD18" s="18"/>
      <c r="BOE18" s="18"/>
      <c r="BOF18" s="18"/>
      <c r="BOG18" s="18"/>
      <c r="BOH18" s="18"/>
      <c r="BOI18" s="18"/>
      <c r="BOJ18" s="18"/>
      <c r="BOK18" s="18"/>
      <c r="BOL18" s="18"/>
      <c r="BOM18" s="18"/>
      <c r="BON18" s="18"/>
      <c r="BOO18" s="18"/>
      <c r="BOP18" s="18"/>
      <c r="BOQ18" s="18"/>
      <c r="BOR18" s="18"/>
      <c r="BOS18" s="18"/>
      <c r="BOT18" s="18"/>
      <c r="BOU18" s="18"/>
      <c r="BOV18" s="18"/>
      <c r="BOW18" s="18"/>
      <c r="BOX18" s="18"/>
      <c r="BOY18" s="18"/>
      <c r="BOZ18" s="18"/>
      <c r="BPA18" s="18"/>
      <c r="BPB18" s="18"/>
      <c r="BPC18" s="18"/>
      <c r="BPD18" s="18"/>
      <c r="BPE18" s="18"/>
      <c r="BPF18" s="18"/>
      <c r="BPG18" s="18"/>
      <c r="BPH18" s="18"/>
      <c r="BPI18" s="18"/>
      <c r="BPJ18" s="18"/>
      <c r="BPK18" s="18"/>
      <c r="BPL18" s="18"/>
      <c r="BPM18" s="18"/>
      <c r="BPN18" s="18"/>
      <c r="BPO18" s="18"/>
      <c r="BPP18" s="18"/>
      <c r="BPQ18" s="18"/>
      <c r="BPR18" s="18"/>
      <c r="BPS18" s="18"/>
      <c r="BPT18" s="18"/>
      <c r="BPU18" s="18"/>
      <c r="BPV18" s="18"/>
      <c r="BPW18" s="18"/>
      <c r="BPX18" s="18"/>
      <c r="BPY18" s="18"/>
      <c r="BPZ18" s="18"/>
      <c r="BQA18" s="18"/>
      <c r="BQB18" s="18"/>
      <c r="BQC18" s="18"/>
      <c r="BQD18" s="18"/>
      <c r="BQE18" s="18"/>
      <c r="BQF18" s="18"/>
      <c r="BQG18" s="18"/>
      <c r="BQH18" s="18"/>
      <c r="BQI18" s="18"/>
      <c r="BQJ18" s="18"/>
      <c r="BQK18" s="18"/>
      <c r="BQL18" s="18"/>
      <c r="BQM18" s="18"/>
      <c r="BQN18" s="18"/>
      <c r="BQO18" s="18"/>
      <c r="BQP18" s="18"/>
      <c r="BQQ18" s="18"/>
      <c r="BQR18" s="18"/>
      <c r="BQS18" s="18"/>
      <c r="BQT18" s="18"/>
      <c r="BQU18" s="18"/>
      <c r="BQV18" s="18"/>
      <c r="BQW18" s="18"/>
      <c r="BQX18" s="18"/>
      <c r="BQY18" s="18"/>
      <c r="BQZ18" s="18"/>
      <c r="BRA18" s="18"/>
      <c r="BRB18" s="18"/>
      <c r="BRC18" s="18"/>
      <c r="BRD18" s="18"/>
      <c r="BRE18" s="18"/>
      <c r="BRF18" s="18"/>
      <c r="BRG18" s="18"/>
      <c r="BRH18" s="18"/>
      <c r="BRI18" s="18"/>
      <c r="BRJ18" s="18"/>
      <c r="BRK18" s="18"/>
      <c r="BRL18" s="18"/>
      <c r="BRM18" s="18"/>
      <c r="BRN18" s="18"/>
      <c r="BRO18" s="18"/>
      <c r="BRP18" s="18"/>
      <c r="BRQ18" s="18"/>
      <c r="BRR18" s="18"/>
      <c r="BRS18" s="18"/>
      <c r="BRT18" s="18"/>
      <c r="BRU18" s="18"/>
      <c r="BRV18" s="18"/>
      <c r="BRW18" s="18"/>
      <c r="BRX18" s="18"/>
      <c r="BRY18" s="18"/>
      <c r="BRZ18" s="18"/>
      <c r="BSA18" s="18"/>
      <c r="BSB18" s="18"/>
      <c r="BSC18" s="18"/>
      <c r="BSD18" s="18"/>
      <c r="BSE18" s="18"/>
      <c r="BSF18" s="18"/>
      <c r="BSG18" s="18"/>
      <c r="BSH18" s="18"/>
      <c r="BSI18" s="18"/>
      <c r="BSJ18" s="18"/>
      <c r="BSK18" s="18"/>
      <c r="BSL18" s="18"/>
      <c r="BSM18" s="18"/>
      <c r="BSN18" s="18"/>
      <c r="BSO18" s="18"/>
      <c r="BSP18" s="18"/>
      <c r="BSQ18" s="18"/>
      <c r="BSR18" s="18"/>
      <c r="BSS18" s="18"/>
      <c r="BST18" s="18"/>
      <c r="BSU18" s="18"/>
      <c r="BSV18" s="18"/>
      <c r="BSW18" s="18"/>
      <c r="BSX18" s="18"/>
      <c r="BSY18" s="18"/>
      <c r="BSZ18" s="18"/>
      <c r="BTA18" s="18"/>
      <c r="BTB18" s="18"/>
      <c r="BTC18" s="18"/>
      <c r="BTD18" s="18"/>
      <c r="BTE18" s="18"/>
      <c r="BTF18" s="18"/>
      <c r="BTG18" s="18"/>
      <c r="BTH18" s="18"/>
      <c r="BTI18" s="18"/>
      <c r="BTJ18" s="18"/>
      <c r="BTK18" s="18"/>
      <c r="BTL18" s="18"/>
      <c r="BTM18" s="18"/>
      <c r="BTN18" s="18"/>
      <c r="BTO18" s="18"/>
      <c r="BTP18" s="18"/>
      <c r="BTQ18" s="18"/>
      <c r="BTR18" s="18"/>
      <c r="BTS18" s="18"/>
      <c r="BTT18" s="18"/>
      <c r="BTU18" s="18"/>
      <c r="BTV18" s="18"/>
      <c r="BTW18" s="18"/>
      <c r="BTX18" s="18"/>
      <c r="BTY18" s="18"/>
      <c r="BTZ18" s="18"/>
      <c r="BUA18" s="18"/>
      <c r="BUB18" s="18"/>
      <c r="BUC18" s="18"/>
      <c r="BUD18" s="18"/>
      <c r="BUE18" s="18"/>
      <c r="BUF18" s="18"/>
      <c r="BUG18" s="18"/>
      <c r="BUH18" s="18"/>
      <c r="BUI18" s="18"/>
      <c r="BUJ18" s="18"/>
      <c r="BUK18" s="18"/>
      <c r="BUL18" s="18"/>
      <c r="BUM18" s="18"/>
      <c r="BUN18" s="18"/>
      <c r="BUO18" s="18"/>
      <c r="BUP18" s="18"/>
      <c r="BUQ18" s="18"/>
      <c r="BUR18" s="18"/>
      <c r="BUS18" s="18"/>
      <c r="BUT18" s="18"/>
      <c r="BUU18" s="18"/>
      <c r="BUV18" s="18"/>
      <c r="BUW18" s="18"/>
      <c r="BUX18" s="18"/>
      <c r="BUY18" s="18"/>
      <c r="BUZ18" s="18"/>
      <c r="BVA18" s="18"/>
      <c r="BVB18" s="18"/>
      <c r="BVC18" s="18"/>
      <c r="BVD18" s="18"/>
      <c r="BVE18" s="18"/>
      <c r="BVF18" s="18"/>
      <c r="BVG18" s="18"/>
      <c r="BVH18" s="18"/>
      <c r="BVI18" s="18"/>
      <c r="BVJ18" s="18"/>
      <c r="BVK18" s="18"/>
      <c r="BVL18" s="18"/>
      <c r="BVM18" s="18"/>
      <c r="BVN18" s="18"/>
      <c r="BVO18" s="18"/>
      <c r="BVP18" s="18"/>
      <c r="BVQ18" s="18"/>
      <c r="BVR18" s="18"/>
      <c r="BVS18" s="18"/>
      <c r="BVT18" s="18"/>
      <c r="BVU18" s="18"/>
      <c r="BVV18" s="18"/>
      <c r="BVW18" s="18"/>
      <c r="BVX18" s="18"/>
      <c r="BVY18" s="18"/>
      <c r="BVZ18" s="18"/>
      <c r="BWA18" s="18"/>
      <c r="BWB18" s="18"/>
      <c r="BWC18" s="18"/>
      <c r="BWD18" s="18"/>
      <c r="BWE18" s="18"/>
      <c r="BWF18" s="18"/>
      <c r="BWG18" s="18"/>
      <c r="BWH18" s="18"/>
      <c r="BWI18" s="18"/>
      <c r="BWJ18" s="18"/>
      <c r="BWK18" s="18"/>
      <c r="BWL18" s="18"/>
      <c r="BWM18" s="18"/>
      <c r="BWN18" s="18"/>
      <c r="BWO18" s="18"/>
      <c r="BWP18" s="18"/>
      <c r="BWQ18" s="18"/>
      <c r="BWR18" s="18"/>
      <c r="BWS18" s="18"/>
      <c r="BWT18" s="18"/>
      <c r="BWU18" s="18"/>
      <c r="BWV18" s="18"/>
      <c r="BWW18" s="18"/>
      <c r="BWX18" s="18"/>
      <c r="BWY18" s="18"/>
      <c r="BWZ18" s="18"/>
      <c r="BXA18" s="18"/>
      <c r="BXB18" s="18"/>
      <c r="BXC18" s="18"/>
      <c r="BXD18" s="18"/>
      <c r="BXE18" s="18"/>
      <c r="BXF18" s="18"/>
      <c r="BXG18" s="18"/>
      <c r="BXH18" s="18"/>
      <c r="BXI18" s="18"/>
      <c r="BXJ18" s="18"/>
      <c r="BXK18" s="18"/>
      <c r="BXL18" s="18"/>
      <c r="BXM18" s="18"/>
      <c r="BXN18" s="18"/>
      <c r="BXO18" s="18"/>
      <c r="BXP18" s="18"/>
      <c r="BXQ18" s="18"/>
      <c r="BXR18" s="18"/>
      <c r="BXS18" s="18"/>
      <c r="BXT18" s="18"/>
      <c r="BXU18" s="18"/>
      <c r="BXV18" s="18"/>
      <c r="BXW18" s="18"/>
      <c r="BXX18" s="18"/>
      <c r="BXY18" s="18"/>
      <c r="BXZ18" s="18"/>
      <c r="BYA18" s="18"/>
      <c r="BYB18" s="18"/>
      <c r="BYC18" s="18"/>
      <c r="BYD18" s="18"/>
      <c r="BYE18" s="18"/>
      <c r="BYF18" s="18"/>
      <c r="BYG18" s="18"/>
      <c r="BYH18" s="18"/>
      <c r="BYI18" s="18"/>
      <c r="BYJ18" s="18"/>
      <c r="BYK18" s="18"/>
      <c r="BYL18" s="18"/>
      <c r="BYM18" s="18"/>
      <c r="BYN18" s="18"/>
      <c r="BYO18" s="18"/>
      <c r="BYP18" s="18"/>
      <c r="BYQ18" s="18"/>
      <c r="BYR18" s="18"/>
      <c r="BYS18" s="18"/>
      <c r="BYT18" s="18"/>
      <c r="BYU18" s="18"/>
      <c r="BYV18" s="18"/>
      <c r="BYW18" s="18"/>
      <c r="BYX18" s="18"/>
      <c r="BYY18" s="18"/>
      <c r="BYZ18" s="18"/>
      <c r="BZA18" s="18"/>
      <c r="BZB18" s="18"/>
      <c r="BZC18" s="18"/>
      <c r="BZD18" s="18"/>
      <c r="BZE18" s="18"/>
      <c r="BZF18" s="18"/>
      <c r="BZG18" s="18"/>
      <c r="BZH18" s="18"/>
      <c r="BZI18" s="18"/>
      <c r="BZJ18" s="18"/>
      <c r="BZK18" s="18"/>
      <c r="BZL18" s="18"/>
      <c r="BZM18" s="18"/>
      <c r="BZN18" s="18"/>
      <c r="BZO18" s="18"/>
      <c r="BZP18" s="18"/>
      <c r="BZQ18" s="18"/>
      <c r="BZR18" s="18"/>
      <c r="BZS18" s="18"/>
      <c r="BZT18" s="18"/>
      <c r="BZU18" s="18"/>
      <c r="BZV18" s="18"/>
      <c r="BZW18" s="18"/>
      <c r="BZX18" s="18"/>
      <c r="BZY18" s="18"/>
      <c r="BZZ18" s="18"/>
      <c r="CAA18" s="18"/>
      <c r="CAB18" s="18"/>
      <c r="CAC18" s="18"/>
      <c r="CAD18" s="18"/>
      <c r="CAE18" s="18"/>
      <c r="CAF18" s="18"/>
      <c r="CAG18" s="18"/>
      <c r="CAH18" s="18"/>
      <c r="CAI18" s="18"/>
      <c r="CAJ18" s="18"/>
      <c r="CAK18" s="18"/>
      <c r="CAL18" s="18"/>
      <c r="CAM18" s="18"/>
      <c r="CAN18" s="18"/>
      <c r="CAO18" s="18"/>
      <c r="CAP18" s="18"/>
      <c r="CAQ18" s="18"/>
      <c r="CAR18" s="18"/>
      <c r="CAS18" s="18"/>
      <c r="CAT18" s="18"/>
      <c r="CAU18" s="18"/>
      <c r="CAV18" s="18"/>
      <c r="CAW18" s="18"/>
      <c r="CAX18" s="18"/>
      <c r="CAY18" s="18"/>
      <c r="CAZ18" s="18"/>
      <c r="CBA18" s="18"/>
      <c r="CBB18" s="18"/>
      <c r="CBC18" s="18"/>
      <c r="CBD18" s="18"/>
      <c r="CBE18" s="18"/>
      <c r="CBF18" s="18"/>
      <c r="CBG18" s="18"/>
      <c r="CBH18" s="18"/>
      <c r="CBI18" s="18"/>
      <c r="CBJ18" s="18"/>
      <c r="CBK18" s="18"/>
      <c r="CBL18" s="18"/>
      <c r="CBM18" s="18"/>
      <c r="CBN18" s="18"/>
      <c r="CBO18" s="18"/>
      <c r="CBP18" s="18"/>
      <c r="CBQ18" s="18"/>
      <c r="CBR18" s="18"/>
      <c r="CBS18" s="18"/>
      <c r="CBT18" s="18"/>
      <c r="CBU18" s="18"/>
      <c r="CBV18" s="18"/>
      <c r="CBW18" s="18"/>
      <c r="CBX18" s="18"/>
      <c r="CBY18" s="18"/>
      <c r="CBZ18" s="18"/>
      <c r="CCA18" s="18"/>
      <c r="CCB18" s="18"/>
      <c r="CCC18" s="18"/>
      <c r="CCD18" s="18"/>
      <c r="CCE18" s="18"/>
      <c r="CCF18" s="18"/>
      <c r="CCG18" s="18"/>
      <c r="CCH18" s="18"/>
      <c r="CCI18" s="18"/>
      <c r="CCJ18" s="18"/>
      <c r="CCK18" s="18"/>
      <c r="CCL18" s="18"/>
      <c r="CCM18" s="18"/>
      <c r="CCN18" s="18"/>
      <c r="CCO18" s="18"/>
      <c r="CCP18" s="18"/>
      <c r="CCQ18" s="18"/>
      <c r="CCR18" s="18"/>
      <c r="CCS18" s="18"/>
      <c r="CCT18" s="18"/>
      <c r="CCU18" s="18"/>
      <c r="CCV18" s="18"/>
      <c r="CCW18" s="18"/>
      <c r="CCX18" s="18"/>
      <c r="CCY18" s="18"/>
      <c r="CCZ18" s="18"/>
      <c r="CDA18" s="18"/>
      <c r="CDB18" s="18"/>
      <c r="CDC18" s="18"/>
      <c r="CDD18" s="18"/>
      <c r="CDE18" s="18"/>
      <c r="CDF18" s="18"/>
      <c r="CDG18" s="18"/>
      <c r="CDH18" s="18"/>
      <c r="CDI18" s="18"/>
      <c r="CDJ18" s="18"/>
      <c r="CDK18" s="18"/>
      <c r="CDL18" s="18"/>
      <c r="CDM18" s="18"/>
      <c r="CDN18" s="18"/>
      <c r="CDO18" s="18"/>
      <c r="CDP18" s="18"/>
      <c r="CDQ18" s="18"/>
      <c r="CDR18" s="18"/>
      <c r="CDS18" s="18"/>
      <c r="CDT18" s="18"/>
      <c r="CDU18" s="18"/>
      <c r="CDV18" s="18"/>
      <c r="CDW18" s="18"/>
      <c r="CDX18" s="18"/>
      <c r="CDY18" s="18"/>
      <c r="CDZ18" s="18"/>
      <c r="CEA18" s="18"/>
      <c r="CEB18" s="18"/>
      <c r="CEC18" s="18"/>
      <c r="CED18" s="18"/>
      <c r="CEE18" s="18"/>
      <c r="CEF18" s="18"/>
      <c r="CEG18" s="18"/>
      <c r="CEH18" s="18"/>
      <c r="CEI18" s="18"/>
      <c r="CEJ18" s="18"/>
      <c r="CEK18" s="18"/>
      <c r="CEL18" s="18"/>
      <c r="CEM18" s="18"/>
      <c r="CEN18" s="18"/>
      <c r="CEO18" s="18"/>
      <c r="CEP18" s="18"/>
      <c r="CEQ18" s="18"/>
      <c r="CER18" s="18"/>
      <c r="CES18" s="18"/>
      <c r="CET18" s="18"/>
      <c r="CEU18" s="18"/>
      <c r="CEV18" s="18"/>
      <c r="CEW18" s="18"/>
      <c r="CEX18" s="18"/>
      <c r="CEY18" s="18"/>
      <c r="CEZ18" s="18"/>
      <c r="CFA18" s="18"/>
      <c r="CFB18" s="18"/>
      <c r="CFC18" s="18"/>
      <c r="CFD18" s="18"/>
      <c r="CFE18" s="18"/>
      <c r="CFF18" s="18"/>
      <c r="CFG18" s="18"/>
      <c r="CFH18" s="18"/>
      <c r="CFI18" s="18"/>
      <c r="CFJ18" s="18"/>
      <c r="CFK18" s="18"/>
      <c r="CFL18" s="18"/>
      <c r="CFM18" s="18"/>
      <c r="CFN18" s="18"/>
      <c r="CFO18" s="18"/>
      <c r="CFP18" s="18"/>
      <c r="CFQ18" s="18"/>
      <c r="CFR18" s="18"/>
      <c r="CFS18" s="18"/>
      <c r="CFT18" s="18"/>
      <c r="CFU18" s="18"/>
      <c r="CFV18" s="18"/>
      <c r="CFW18" s="18"/>
      <c r="CFX18" s="18"/>
      <c r="CFY18" s="18"/>
      <c r="CFZ18" s="18"/>
      <c r="CGA18" s="18"/>
      <c r="CGB18" s="18"/>
      <c r="CGC18" s="18"/>
      <c r="CGD18" s="18"/>
      <c r="CGE18" s="18"/>
      <c r="CGF18" s="18"/>
      <c r="CGG18" s="18"/>
      <c r="CGH18" s="18"/>
      <c r="CGI18" s="18"/>
      <c r="CGJ18" s="18"/>
      <c r="CGK18" s="18"/>
      <c r="CGL18" s="18"/>
      <c r="CGM18" s="18"/>
      <c r="CGN18" s="18"/>
      <c r="CGO18" s="18"/>
      <c r="CGP18" s="18"/>
      <c r="CGQ18" s="18"/>
      <c r="CGR18" s="18"/>
      <c r="CGS18" s="18"/>
      <c r="CGT18" s="18"/>
      <c r="CGU18" s="18"/>
      <c r="CGV18" s="18"/>
      <c r="CGW18" s="18"/>
      <c r="CGX18" s="18"/>
      <c r="CGY18" s="18"/>
      <c r="CGZ18" s="18"/>
      <c r="CHA18" s="18"/>
      <c r="CHB18" s="18"/>
      <c r="CHC18" s="18"/>
      <c r="CHD18" s="18"/>
      <c r="CHE18" s="18"/>
      <c r="CHF18" s="18"/>
      <c r="CHG18" s="18"/>
      <c r="CHH18" s="18"/>
      <c r="CHI18" s="18"/>
      <c r="CHJ18" s="18"/>
      <c r="CHK18" s="18"/>
      <c r="CHL18" s="18"/>
      <c r="CHM18" s="18"/>
      <c r="CHN18" s="18"/>
      <c r="CHO18" s="18"/>
      <c r="CHP18" s="18"/>
      <c r="CHQ18" s="18"/>
      <c r="CHR18" s="18"/>
      <c r="CHS18" s="18"/>
      <c r="CHT18" s="18"/>
      <c r="CHU18" s="18"/>
      <c r="CHV18" s="18"/>
      <c r="CHW18" s="18"/>
      <c r="CHX18" s="18"/>
      <c r="CHY18" s="18"/>
      <c r="CHZ18" s="18"/>
      <c r="CIA18" s="18"/>
      <c r="CIB18" s="18"/>
      <c r="CIC18" s="18"/>
      <c r="CID18" s="18"/>
      <c r="CIE18" s="18"/>
      <c r="CIF18" s="18"/>
      <c r="CIG18" s="18"/>
      <c r="CIH18" s="18"/>
      <c r="CII18" s="18"/>
      <c r="CIJ18" s="18"/>
      <c r="CIK18" s="18"/>
      <c r="CIL18" s="18"/>
      <c r="CIM18" s="18"/>
      <c r="CIN18" s="18"/>
      <c r="CIO18" s="18"/>
      <c r="CIP18" s="18"/>
      <c r="CIQ18" s="18"/>
      <c r="CIR18" s="18"/>
      <c r="CIS18" s="18"/>
      <c r="CIT18" s="18"/>
      <c r="CIU18" s="18"/>
      <c r="CIV18" s="18"/>
      <c r="CIW18" s="18"/>
      <c r="CIX18" s="18"/>
      <c r="CIY18" s="18"/>
      <c r="CIZ18" s="18"/>
      <c r="CJA18" s="18"/>
      <c r="CJB18" s="18"/>
      <c r="CJC18" s="18"/>
      <c r="CJD18" s="18"/>
      <c r="CJE18" s="18"/>
      <c r="CJF18" s="18"/>
      <c r="CJG18" s="18"/>
      <c r="CJH18" s="18"/>
      <c r="CJI18" s="18"/>
      <c r="CJJ18" s="18"/>
      <c r="CJK18" s="18"/>
      <c r="CJL18" s="18"/>
      <c r="CJM18" s="18"/>
      <c r="CJN18" s="18"/>
      <c r="CJO18" s="18"/>
      <c r="CJP18" s="18"/>
      <c r="CJQ18" s="18"/>
      <c r="CJR18" s="18"/>
      <c r="CJS18" s="18"/>
      <c r="CJT18" s="18"/>
      <c r="CJU18" s="18"/>
      <c r="CJV18" s="18"/>
      <c r="CJW18" s="18"/>
      <c r="CJX18" s="18"/>
      <c r="CJY18" s="18"/>
      <c r="CJZ18" s="18"/>
      <c r="CKA18" s="18"/>
      <c r="CKB18" s="18"/>
      <c r="CKC18" s="18"/>
      <c r="CKD18" s="18"/>
      <c r="CKE18" s="18"/>
      <c r="CKF18" s="18"/>
      <c r="CKG18" s="18"/>
      <c r="CKH18" s="18"/>
      <c r="CKI18" s="18"/>
      <c r="CKJ18" s="18"/>
      <c r="CKK18" s="18"/>
      <c r="CKL18" s="18"/>
      <c r="CKM18" s="18"/>
      <c r="CKN18" s="18"/>
      <c r="CKO18" s="18"/>
      <c r="CKP18" s="18"/>
      <c r="CKQ18" s="18"/>
      <c r="CKR18" s="18"/>
      <c r="CKS18" s="18"/>
      <c r="CKT18" s="18"/>
      <c r="CKU18" s="18"/>
      <c r="CKV18" s="18"/>
      <c r="CKW18" s="18"/>
      <c r="CKX18" s="18"/>
      <c r="CKY18" s="18"/>
      <c r="CKZ18" s="18"/>
      <c r="CLA18" s="18"/>
      <c r="CLB18" s="18"/>
      <c r="CLC18" s="18"/>
      <c r="CLD18" s="18"/>
      <c r="CLE18" s="18"/>
      <c r="CLF18" s="18"/>
      <c r="CLG18" s="18"/>
      <c r="CLH18" s="18"/>
      <c r="CLI18" s="18"/>
      <c r="CLJ18" s="18"/>
      <c r="CLK18" s="18"/>
      <c r="CLL18" s="18"/>
      <c r="CLM18" s="18"/>
      <c r="CLN18" s="18"/>
      <c r="CLO18" s="18"/>
      <c r="CLP18" s="18"/>
      <c r="CLQ18" s="18"/>
      <c r="CLR18" s="18"/>
      <c r="CLS18" s="18"/>
      <c r="CLT18" s="18"/>
      <c r="CLU18" s="18"/>
      <c r="CLV18" s="18"/>
      <c r="CLW18" s="18"/>
      <c r="CLX18" s="18"/>
      <c r="CLY18" s="18"/>
      <c r="CLZ18" s="18"/>
      <c r="CMA18" s="18"/>
      <c r="CMB18" s="18"/>
      <c r="CMC18" s="18"/>
      <c r="CMD18" s="18"/>
      <c r="CME18" s="18"/>
      <c r="CMF18" s="18"/>
      <c r="CMG18" s="18"/>
      <c r="CMH18" s="18"/>
      <c r="CMI18" s="18"/>
      <c r="CMJ18" s="18"/>
      <c r="CMK18" s="18"/>
      <c r="CML18" s="18"/>
      <c r="CMM18" s="18"/>
      <c r="CMN18" s="18"/>
      <c r="CMO18" s="18"/>
      <c r="CMP18" s="18"/>
      <c r="CMQ18" s="18"/>
      <c r="CMR18" s="18"/>
      <c r="CMS18" s="18"/>
      <c r="CMT18" s="18"/>
      <c r="CMU18" s="18"/>
      <c r="CMV18" s="18"/>
      <c r="CMW18" s="18"/>
      <c r="CMX18" s="18"/>
      <c r="CMY18" s="18"/>
      <c r="CMZ18" s="18"/>
      <c r="CNA18" s="18"/>
      <c r="CNB18" s="18"/>
      <c r="CNC18" s="18"/>
      <c r="CND18" s="18"/>
      <c r="CNE18" s="18"/>
      <c r="CNF18" s="18"/>
      <c r="CNG18" s="18"/>
      <c r="CNH18" s="18"/>
      <c r="CNI18" s="18"/>
      <c r="CNJ18" s="18"/>
      <c r="CNK18" s="18"/>
      <c r="CNL18" s="18"/>
      <c r="CNM18" s="18"/>
      <c r="CNN18" s="18"/>
      <c r="CNO18" s="18"/>
      <c r="CNP18" s="18"/>
      <c r="CNQ18" s="18"/>
      <c r="CNR18" s="18"/>
      <c r="CNS18" s="18"/>
      <c r="CNT18" s="18"/>
      <c r="CNU18" s="18"/>
      <c r="CNV18" s="18"/>
      <c r="CNW18" s="18"/>
      <c r="CNX18" s="18"/>
      <c r="CNY18" s="18"/>
      <c r="CNZ18" s="18"/>
      <c r="COA18" s="18"/>
      <c r="COB18" s="18"/>
      <c r="COC18" s="18"/>
      <c r="COD18" s="18"/>
      <c r="COE18" s="18"/>
      <c r="COF18" s="18"/>
      <c r="COG18" s="18"/>
      <c r="COH18" s="18"/>
      <c r="COI18" s="18"/>
      <c r="COJ18" s="18"/>
      <c r="COK18" s="18"/>
      <c r="COL18" s="18"/>
      <c r="COM18" s="18"/>
      <c r="CON18" s="18"/>
      <c r="COO18" s="18"/>
      <c r="COP18" s="18"/>
      <c r="COQ18" s="18"/>
      <c r="COR18" s="18"/>
      <c r="COS18" s="18"/>
      <c r="COT18" s="18"/>
      <c r="COU18" s="18"/>
      <c r="COV18" s="18"/>
      <c r="COW18" s="18"/>
      <c r="COX18" s="18"/>
      <c r="COY18" s="18"/>
      <c r="COZ18" s="18"/>
      <c r="CPA18" s="18"/>
      <c r="CPB18" s="18"/>
      <c r="CPC18" s="18"/>
      <c r="CPD18" s="18"/>
      <c r="CPE18" s="18"/>
      <c r="CPF18" s="18"/>
      <c r="CPG18" s="18"/>
      <c r="CPH18" s="18"/>
      <c r="CPI18" s="18"/>
      <c r="CPJ18" s="18"/>
      <c r="CPK18" s="18"/>
      <c r="CPL18" s="18"/>
      <c r="CPM18" s="18"/>
      <c r="CPN18" s="18"/>
      <c r="CPO18" s="18"/>
      <c r="CPP18" s="18"/>
      <c r="CPQ18" s="18"/>
      <c r="CPR18" s="18"/>
      <c r="CPS18" s="18"/>
      <c r="CPT18" s="18"/>
      <c r="CPU18" s="18"/>
      <c r="CPV18" s="18"/>
      <c r="CPW18" s="18"/>
      <c r="CPX18" s="18"/>
      <c r="CPY18" s="18"/>
      <c r="CPZ18" s="18"/>
      <c r="CQA18" s="18"/>
      <c r="CQB18" s="18"/>
      <c r="CQC18" s="18"/>
      <c r="CQD18" s="18"/>
      <c r="CQE18" s="18"/>
      <c r="CQF18" s="18"/>
      <c r="CQG18" s="18"/>
      <c r="CQH18" s="18"/>
      <c r="CQI18" s="18"/>
      <c r="CQJ18" s="18"/>
      <c r="CQK18" s="18"/>
      <c r="CQL18" s="18"/>
      <c r="CQM18" s="18"/>
      <c r="CQN18" s="18"/>
      <c r="CQO18" s="18"/>
      <c r="CQP18" s="18"/>
      <c r="CQQ18" s="18"/>
      <c r="CQR18" s="18"/>
      <c r="CQS18" s="18"/>
      <c r="CQT18" s="18"/>
      <c r="CQU18" s="18"/>
      <c r="CQV18" s="18"/>
      <c r="CQW18" s="18"/>
      <c r="CQX18" s="18"/>
      <c r="CQY18" s="18"/>
      <c r="CQZ18" s="18"/>
      <c r="CRA18" s="18"/>
      <c r="CRB18" s="18"/>
      <c r="CRC18" s="18"/>
      <c r="CRD18" s="18"/>
      <c r="CRE18" s="18"/>
      <c r="CRF18" s="18"/>
      <c r="CRG18" s="18"/>
      <c r="CRH18" s="18"/>
      <c r="CRI18" s="18"/>
      <c r="CRJ18" s="18"/>
      <c r="CRK18" s="18"/>
      <c r="CRL18" s="18"/>
      <c r="CRM18" s="18"/>
      <c r="CRN18" s="18"/>
      <c r="CRO18" s="18"/>
      <c r="CRP18" s="18"/>
      <c r="CRQ18" s="18"/>
      <c r="CRR18" s="18"/>
      <c r="CRS18" s="18"/>
      <c r="CRT18" s="18"/>
      <c r="CRU18" s="18"/>
      <c r="CRV18" s="18"/>
      <c r="CRW18" s="18"/>
      <c r="CRX18" s="18"/>
      <c r="CRY18" s="18"/>
      <c r="CRZ18" s="18"/>
      <c r="CSA18" s="18"/>
      <c r="CSB18" s="18"/>
      <c r="CSC18" s="18"/>
      <c r="CSD18" s="18"/>
      <c r="CSE18" s="18"/>
      <c r="CSF18" s="18"/>
      <c r="CSG18" s="18"/>
      <c r="CSH18" s="18"/>
      <c r="CSI18" s="18"/>
      <c r="CSJ18" s="18"/>
      <c r="CSK18" s="18"/>
      <c r="CSL18" s="18"/>
      <c r="CSM18" s="18"/>
      <c r="CSN18" s="18"/>
      <c r="CSO18" s="18"/>
      <c r="CSP18" s="18"/>
      <c r="CSQ18" s="18"/>
      <c r="CSR18" s="18"/>
      <c r="CSS18" s="18"/>
      <c r="CST18" s="18"/>
      <c r="CSU18" s="18"/>
      <c r="CSV18" s="18"/>
      <c r="CSW18" s="18"/>
      <c r="CSX18" s="18"/>
      <c r="CSY18" s="18"/>
      <c r="CSZ18" s="18"/>
      <c r="CTA18" s="18"/>
      <c r="CTB18" s="18"/>
      <c r="CTC18" s="18"/>
      <c r="CTD18" s="18"/>
      <c r="CTE18" s="18"/>
      <c r="CTF18" s="18"/>
      <c r="CTG18" s="18"/>
      <c r="CTH18" s="18"/>
      <c r="CTI18" s="18"/>
      <c r="CTJ18" s="18"/>
      <c r="CTK18" s="18"/>
      <c r="CTL18" s="18"/>
      <c r="CTM18" s="18"/>
      <c r="CTN18" s="18"/>
      <c r="CTO18" s="18"/>
      <c r="CTP18" s="18"/>
      <c r="CTQ18" s="18"/>
      <c r="CTR18" s="18"/>
      <c r="CTS18" s="18"/>
      <c r="CTT18" s="18"/>
      <c r="CTU18" s="18"/>
      <c r="CTV18" s="18"/>
      <c r="CTW18" s="18"/>
      <c r="CTX18" s="18"/>
      <c r="CTY18" s="18"/>
      <c r="CTZ18" s="18"/>
      <c r="CUA18" s="18"/>
      <c r="CUB18" s="18"/>
      <c r="CUC18" s="18"/>
      <c r="CUD18" s="18"/>
      <c r="CUE18" s="18"/>
      <c r="CUF18" s="18"/>
      <c r="CUG18" s="18"/>
      <c r="CUH18" s="18"/>
      <c r="CUI18" s="18"/>
      <c r="CUJ18" s="18"/>
      <c r="CUK18" s="18"/>
      <c r="CUL18" s="18"/>
      <c r="CUM18" s="18"/>
      <c r="CUN18" s="18"/>
      <c r="CUO18" s="18"/>
      <c r="CUP18" s="18"/>
      <c r="CUQ18" s="18"/>
      <c r="CUR18" s="18"/>
      <c r="CUS18" s="18"/>
      <c r="CUT18" s="18"/>
      <c r="CUU18" s="18"/>
      <c r="CUV18" s="18"/>
      <c r="CUW18" s="18"/>
      <c r="CUX18" s="18"/>
      <c r="CUY18" s="18"/>
      <c r="CUZ18" s="18"/>
      <c r="CVA18" s="18"/>
      <c r="CVB18" s="18"/>
      <c r="CVC18" s="18"/>
      <c r="CVD18" s="18"/>
      <c r="CVE18" s="18"/>
      <c r="CVF18" s="18"/>
      <c r="CVG18" s="18"/>
      <c r="CVH18" s="18"/>
      <c r="CVI18" s="18"/>
      <c r="CVJ18" s="18"/>
      <c r="CVK18" s="18"/>
      <c r="CVL18" s="18"/>
      <c r="CVM18" s="18"/>
      <c r="CVN18" s="18"/>
      <c r="CVO18" s="18"/>
      <c r="CVP18" s="18"/>
      <c r="CVQ18" s="18"/>
      <c r="CVR18" s="18"/>
      <c r="CVS18" s="18"/>
      <c r="CVT18" s="18"/>
      <c r="CVU18" s="18"/>
      <c r="CVV18" s="18"/>
      <c r="CVW18" s="18"/>
      <c r="CVX18" s="18"/>
      <c r="CVY18" s="18"/>
      <c r="CVZ18" s="18"/>
      <c r="CWA18" s="18"/>
      <c r="CWB18" s="18"/>
      <c r="CWC18" s="18"/>
      <c r="CWD18" s="18"/>
      <c r="CWE18" s="18"/>
      <c r="CWF18" s="18"/>
      <c r="CWG18" s="18"/>
      <c r="CWH18" s="18"/>
      <c r="CWI18" s="18"/>
      <c r="CWJ18" s="18"/>
      <c r="CWK18" s="18"/>
      <c r="CWL18" s="18"/>
      <c r="CWM18" s="18"/>
      <c r="CWN18" s="18"/>
      <c r="CWO18" s="18"/>
      <c r="CWP18" s="18"/>
      <c r="CWQ18" s="18"/>
      <c r="CWR18" s="18"/>
      <c r="CWS18" s="18"/>
      <c r="CWT18" s="18"/>
      <c r="CWU18" s="18"/>
      <c r="CWV18" s="18"/>
      <c r="CWW18" s="18"/>
      <c r="CWX18" s="18"/>
      <c r="CWY18" s="18"/>
      <c r="CWZ18" s="18"/>
      <c r="CXA18" s="18"/>
      <c r="CXB18" s="18"/>
      <c r="CXC18" s="18"/>
      <c r="CXD18" s="18"/>
      <c r="CXE18" s="18"/>
      <c r="CXF18" s="18"/>
      <c r="CXG18" s="18"/>
      <c r="CXH18" s="18"/>
      <c r="CXI18" s="18"/>
      <c r="CXJ18" s="18"/>
      <c r="CXK18" s="18"/>
      <c r="CXL18" s="18"/>
      <c r="CXM18" s="18"/>
      <c r="CXN18" s="18"/>
      <c r="CXO18" s="18"/>
      <c r="CXP18" s="18"/>
      <c r="CXQ18" s="18"/>
      <c r="CXR18" s="18"/>
      <c r="CXS18" s="18"/>
      <c r="CXT18" s="18"/>
      <c r="CXU18" s="18"/>
      <c r="CXV18" s="18"/>
      <c r="CXW18" s="18"/>
      <c r="CXX18" s="18"/>
      <c r="CXY18" s="18"/>
      <c r="CXZ18" s="18"/>
      <c r="CYA18" s="18"/>
      <c r="CYB18" s="18"/>
      <c r="CYC18" s="18"/>
      <c r="CYD18" s="18"/>
      <c r="CYE18" s="18"/>
      <c r="CYF18" s="18"/>
      <c r="CYG18" s="18"/>
      <c r="CYH18" s="18"/>
      <c r="CYI18" s="18"/>
      <c r="CYJ18" s="18"/>
      <c r="CYK18" s="18"/>
      <c r="CYL18" s="18"/>
      <c r="CYM18" s="18"/>
      <c r="CYN18" s="18"/>
      <c r="CYO18" s="18"/>
      <c r="CYP18" s="18"/>
      <c r="CYQ18" s="18"/>
      <c r="CYR18" s="18"/>
      <c r="CYS18" s="18"/>
      <c r="CYT18" s="18"/>
      <c r="CYU18" s="18"/>
      <c r="CYV18" s="18"/>
      <c r="CYW18" s="18"/>
      <c r="CYX18" s="18"/>
      <c r="CYY18" s="18"/>
      <c r="CYZ18" s="18"/>
      <c r="CZA18" s="18"/>
      <c r="CZB18" s="18"/>
      <c r="CZC18" s="18"/>
      <c r="CZD18" s="18"/>
      <c r="CZE18" s="18"/>
      <c r="CZF18" s="18"/>
      <c r="CZG18" s="18"/>
      <c r="CZH18" s="18"/>
      <c r="CZI18" s="18"/>
      <c r="CZJ18" s="18"/>
      <c r="CZK18" s="18"/>
      <c r="CZL18" s="18"/>
      <c r="CZM18" s="18"/>
      <c r="CZN18" s="18"/>
      <c r="CZO18" s="18"/>
      <c r="CZP18" s="18"/>
      <c r="CZQ18" s="18"/>
      <c r="CZR18" s="18"/>
      <c r="CZS18" s="18"/>
      <c r="CZT18" s="18"/>
      <c r="CZU18" s="18"/>
      <c r="CZV18" s="18"/>
      <c r="CZW18" s="18"/>
      <c r="CZX18" s="18"/>
      <c r="CZY18" s="18"/>
      <c r="CZZ18" s="18"/>
      <c r="DAA18" s="18"/>
      <c r="DAB18" s="18"/>
      <c r="DAC18" s="18"/>
      <c r="DAD18" s="18"/>
      <c r="DAE18" s="18"/>
      <c r="DAF18" s="18"/>
      <c r="DAG18" s="18"/>
      <c r="DAH18" s="18"/>
      <c r="DAI18" s="18"/>
      <c r="DAJ18" s="18"/>
      <c r="DAK18" s="18"/>
      <c r="DAL18" s="18"/>
      <c r="DAM18" s="18"/>
      <c r="DAN18" s="18"/>
      <c r="DAO18" s="18"/>
      <c r="DAP18" s="18"/>
      <c r="DAQ18" s="18"/>
      <c r="DAR18" s="18"/>
      <c r="DAS18" s="18"/>
      <c r="DAT18" s="18"/>
      <c r="DAU18" s="18"/>
      <c r="DAV18" s="18"/>
      <c r="DAW18" s="18"/>
      <c r="DAX18" s="18"/>
      <c r="DAY18" s="18"/>
      <c r="DAZ18" s="18"/>
      <c r="DBA18" s="18"/>
      <c r="DBB18" s="18"/>
      <c r="DBC18" s="18"/>
      <c r="DBD18" s="18"/>
      <c r="DBE18" s="18"/>
      <c r="DBF18" s="18"/>
      <c r="DBG18" s="18"/>
      <c r="DBH18" s="18"/>
      <c r="DBI18" s="18"/>
      <c r="DBJ18" s="18"/>
      <c r="DBK18" s="18"/>
      <c r="DBL18" s="18"/>
      <c r="DBM18" s="18"/>
      <c r="DBN18" s="18"/>
      <c r="DBO18" s="18"/>
      <c r="DBP18" s="18"/>
      <c r="DBQ18" s="18"/>
      <c r="DBR18" s="18"/>
      <c r="DBS18" s="18"/>
      <c r="DBT18" s="18"/>
      <c r="DBU18" s="18"/>
      <c r="DBV18" s="18"/>
      <c r="DBW18" s="18"/>
      <c r="DBX18" s="18"/>
      <c r="DBY18" s="18"/>
      <c r="DBZ18" s="18"/>
      <c r="DCA18" s="18"/>
      <c r="DCB18" s="18"/>
      <c r="DCC18" s="18"/>
      <c r="DCD18" s="18"/>
      <c r="DCE18" s="18"/>
      <c r="DCF18" s="18"/>
      <c r="DCG18" s="18"/>
      <c r="DCH18" s="18"/>
      <c r="DCI18" s="18"/>
      <c r="DCJ18" s="18"/>
      <c r="DCK18" s="18"/>
      <c r="DCL18" s="18"/>
      <c r="DCM18" s="18"/>
      <c r="DCN18" s="18"/>
      <c r="DCO18" s="18"/>
      <c r="DCP18" s="18"/>
      <c r="DCQ18" s="18"/>
      <c r="DCR18" s="18"/>
      <c r="DCS18" s="18"/>
      <c r="DCT18" s="18"/>
      <c r="DCU18" s="18"/>
      <c r="DCV18" s="18"/>
      <c r="DCW18" s="18"/>
      <c r="DCX18" s="18"/>
      <c r="DCY18" s="18"/>
      <c r="DCZ18" s="18"/>
      <c r="DDA18" s="18"/>
      <c r="DDB18" s="18"/>
      <c r="DDC18" s="18"/>
      <c r="DDD18" s="18"/>
      <c r="DDE18" s="18"/>
      <c r="DDF18" s="18"/>
      <c r="DDG18" s="18"/>
      <c r="DDH18" s="18"/>
      <c r="DDI18" s="18"/>
      <c r="DDJ18" s="18"/>
      <c r="DDK18" s="18"/>
      <c r="DDL18" s="18"/>
      <c r="DDM18" s="18"/>
      <c r="DDN18" s="18"/>
      <c r="DDO18" s="18"/>
      <c r="DDP18" s="18"/>
      <c r="DDQ18" s="18"/>
      <c r="DDR18" s="18"/>
      <c r="DDS18" s="18"/>
      <c r="DDT18" s="18"/>
      <c r="DDU18" s="18"/>
      <c r="DDV18" s="18"/>
      <c r="DDW18" s="18"/>
      <c r="DDX18" s="18"/>
      <c r="DDY18" s="18"/>
      <c r="DDZ18" s="18"/>
      <c r="DEA18" s="18"/>
      <c r="DEB18" s="18"/>
      <c r="DEC18" s="18"/>
      <c r="DED18" s="18"/>
      <c r="DEE18" s="18"/>
      <c r="DEF18" s="18"/>
      <c r="DEG18" s="18"/>
      <c r="DEH18" s="18"/>
      <c r="DEI18" s="18"/>
      <c r="DEJ18" s="18"/>
      <c r="DEK18" s="18"/>
      <c r="DEL18" s="18"/>
      <c r="DEM18" s="18"/>
      <c r="DEN18" s="18"/>
      <c r="DEO18" s="18"/>
      <c r="DEP18" s="18"/>
      <c r="DEQ18" s="18"/>
      <c r="DER18" s="18"/>
      <c r="DES18" s="18"/>
      <c r="DET18" s="18"/>
      <c r="DEU18" s="18"/>
      <c r="DEV18" s="18"/>
      <c r="DEW18" s="18"/>
      <c r="DEX18" s="18"/>
      <c r="DEY18" s="18"/>
      <c r="DEZ18" s="18"/>
      <c r="DFA18" s="18"/>
      <c r="DFB18" s="18"/>
      <c r="DFC18" s="18"/>
      <c r="DFD18" s="18"/>
      <c r="DFE18" s="18"/>
      <c r="DFF18" s="18"/>
      <c r="DFG18" s="18"/>
      <c r="DFH18" s="18"/>
      <c r="DFI18" s="18"/>
      <c r="DFJ18" s="18"/>
      <c r="DFK18" s="18"/>
      <c r="DFL18" s="18"/>
      <c r="DFM18" s="18"/>
      <c r="DFN18" s="18"/>
      <c r="DFO18" s="18"/>
      <c r="DFP18" s="18"/>
      <c r="DFQ18" s="18"/>
      <c r="DFR18" s="18"/>
      <c r="DFS18" s="18"/>
      <c r="DFT18" s="18"/>
      <c r="DFU18" s="18"/>
      <c r="DFV18" s="18"/>
      <c r="DFW18" s="18"/>
      <c r="DFX18" s="18"/>
      <c r="DFY18" s="18"/>
      <c r="DFZ18" s="18"/>
      <c r="DGA18" s="18"/>
      <c r="DGB18" s="18"/>
      <c r="DGC18" s="18"/>
      <c r="DGD18" s="18"/>
      <c r="DGE18" s="18"/>
      <c r="DGF18" s="18"/>
      <c r="DGG18" s="18"/>
      <c r="DGH18" s="18"/>
      <c r="DGI18" s="18"/>
      <c r="DGJ18" s="18"/>
      <c r="DGK18" s="18"/>
      <c r="DGL18" s="18"/>
      <c r="DGM18" s="18"/>
      <c r="DGN18" s="18"/>
      <c r="DGO18" s="18"/>
      <c r="DGP18" s="18"/>
      <c r="DGQ18" s="18"/>
      <c r="DGR18" s="18"/>
      <c r="DGS18" s="18"/>
      <c r="DGT18" s="18"/>
      <c r="DGU18" s="18"/>
      <c r="DGV18" s="18"/>
      <c r="DGW18" s="18"/>
      <c r="DGX18" s="18"/>
      <c r="DGY18" s="18"/>
      <c r="DGZ18" s="18"/>
      <c r="DHA18" s="18"/>
      <c r="DHB18" s="18"/>
      <c r="DHC18" s="18"/>
      <c r="DHD18" s="18"/>
      <c r="DHE18" s="18"/>
      <c r="DHF18" s="18"/>
      <c r="DHG18" s="18"/>
      <c r="DHH18" s="18"/>
      <c r="DHI18" s="18"/>
      <c r="DHJ18" s="18"/>
      <c r="DHK18" s="18"/>
      <c r="DHL18" s="18"/>
      <c r="DHM18" s="18"/>
      <c r="DHN18" s="18"/>
      <c r="DHO18" s="18"/>
      <c r="DHP18" s="18"/>
      <c r="DHQ18" s="18"/>
      <c r="DHR18" s="18"/>
      <c r="DHS18" s="18"/>
      <c r="DHT18" s="18"/>
      <c r="DHU18" s="18"/>
      <c r="DHV18" s="18"/>
      <c r="DHW18" s="18"/>
      <c r="DHX18" s="18"/>
      <c r="DHY18" s="18"/>
      <c r="DHZ18" s="18"/>
      <c r="DIA18" s="18"/>
      <c r="DIB18" s="18"/>
      <c r="DIC18" s="18"/>
      <c r="DID18" s="18"/>
      <c r="DIE18" s="18"/>
      <c r="DIF18" s="18"/>
      <c r="DIG18" s="18"/>
      <c r="DIH18" s="18"/>
      <c r="DII18" s="18"/>
      <c r="DIJ18" s="18"/>
      <c r="DIK18" s="18"/>
      <c r="DIL18" s="18"/>
      <c r="DIM18" s="18"/>
      <c r="DIN18" s="18"/>
      <c r="DIO18" s="18"/>
      <c r="DIP18" s="18"/>
      <c r="DIQ18" s="18"/>
      <c r="DIR18" s="18"/>
      <c r="DIS18" s="18"/>
      <c r="DIT18" s="18"/>
      <c r="DIU18" s="18"/>
      <c r="DIV18" s="18"/>
      <c r="DIW18" s="18"/>
      <c r="DIX18" s="18"/>
      <c r="DIY18" s="18"/>
      <c r="DIZ18" s="18"/>
      <c r="DJA18" s="18"/>
      <c r="DJB18" s="18"/>
      <c r="DJC18" s="18"/>
      <c r="DJD18" s="18"/>
      <c r="DJE18" s="18"/>
      <c r="DJF18" s="18"/>
      <c r="DJG18" s="18"/>
      <c r="DJH18" s="18"/>
      <c r="DJI18" s="18"/>
      <c r="DJJ18" s="18"/>
      <c r="DJK18" s="18"/>
      <c r="DJL18" s="18"/>
      <c r="DJM18" s="18"/>
      <c r="DJN18" s="18"/>
      <c r="DJO18" s="18"/>
      <c r="DJP18" s="18"/>
      <c r="DJQ18" s="18"/>
      <c r="DJR18" s="18"/>
      <c r="DJS18" s="18"/>
      <c r="DJT18" s="18"/>
      <c r="DJU18" s="18"/>
      <c r="DJV18" s="18"/>
      <c r="DJW18" s="18"/>
      <c r="DJX18" s="18"/>
      <c r="DJY18" s="18"/>
      <c r="DJZ18" s="18"/>
      <c r="DKA18" s="18"/>
      <c r="DKB18" s="18"/>
      <c r="DKC18" s="18"/>
      <c r="DKD18" s="18"/>
      <c r="DKE18" s="18"/>
      <c r="DKF18" s="18"/>
      <c r="DKG18" s="18"/>
      <c r="DKH18" s="18"/>
      <c r="DKI18" s="18"/>
      <c r="DKJ18" s="18"/>
      <c r="DKK18" s="18"/>
      <c r="DKL18" s="18"/>
      <c r="DKM18" s="18"/>
      <c r="DKN18" s="18"/>
      <c r="DKO18" s="18"/>
      <c r="DKP18" s="18"/>
      <c r="DKQ18" s="18"/>
      <c r="DKR18" s="18"/>
      <c r="DKS18" s="18"/>
      <c r="DKT18" s="18"/>
      <c r="DKU18" s="18"/>
      <c r="DKV18" s="18"/>
      <c r="DKW18" s="18"/>
      <c r="DKX18" s="18"/>
      <c r="DKY18" s="18"/>
      <c r="DKZ18" s="18"/>
      <c r="DLA18" s="18"/>
      <c r="DLB18" s="18"/>
      <c r="DLC18" s="18"/>
      <c r="DLD18" s="18"/>
      <c r="DLE18" s="18"/>
      <c r="DLF18" s="18"/>
      <c r="DLG18" s="18"/>
      <c r="DLH18" s="18"/>
      <c r="DLI18" s="18"/>
      <c r="DLJ18" s="18"/>
      <c r="DLK18" s="18"/>
      <c r="DLL18" s="18"/>
      <c r="DLM18" s="18"/>
      <c r="DLN18" s="18"/>
      <c r="DLO18" s="18"/>
      <c r="DLP18" s="18"/>
      <c r="DLQ18" s="18"/>
      <c r="DLR18" s="18"/>
      <c r="DLS18" s="18"/>
      <c r="DLT18" s="18"/>
      <c r="DLU18" s="18"/>
      <c r="DLV18" s="18"/>
      <c r="DLW18" s="18"/>
      <c r="DLX18" s="18"/>
      <c r="DLY18" s="18"/>
      <c r="DLZ18" s="18"/>
      <c r="DMA18" s="18"/>
      <c r="DMB18" s="18"/>
      <c r="DMC18" s="18"/>
      <c r="DMD18" s="18"/>
      <c r="DME18" s="18"/>
      <c r="DMF18" s="18"/>
      <c r="DMG18" s="18"/>
      <c r="DMH18" s="18"/>
      <c r="DMI18" s="18"/>
      <c r="DMJ18" s="18"/>
      <c r="DMK18" s="18"/>
      <c r="DML18" s="18"/>
      <c r="DMM18" s="18"/>
      <c r="DMN18" s="18"/>
      <c r="DMO18" s="18"/>
      <c r="DMP18" s="18"/>
      <c r="DMQ18" s="18"/>
      <c r="DMR18" s="18"/>
      <c r="DMS18" s="18"/>
      <c r="DMT18" s="18"/>
      <c r="DMU18" s="18"/>
      <c r="DMV18" s="18"/>
      <c r="DMW18" s="18"/>
      <c r="DMX18" s="18"/>
      <c r="DMY18" s="18"/>
      <c r="DMZ18" s="18"/>
      <c r="DNA18" s="18"/>
      <c r="DNB18" s="18"/>
      <c r="DNC18" s="18"/>
      <c r="DND18" s="18"/>
      <c r="DNE18" s="18"/>
      <c r="DNF18" s="18"/>
      <c r="DNG18" s="18"/>
      <c r="DNH18" s="18"/>
      <c r="DNI18" s="18"/>
      <c r="DNJ18" s="18"/>
      <c r="DNK18" s="18"/>
      <c r="DNL18" s="18"/>
      <c r="DNM18" s="18"/>
      <c r="DNN18" s="18"/>
      <c r="DNO18" s="18"/>
      <c r="DNP18" s="18"/>
      <c r="DNQ18" s="18"/>
      <c r="DNR18" s="18"/>
      <c r="DNS18" s="18"/>
      <c r="DNT18" s="18"/>
      <c r="DNU18" s="18"/>
      <c r="DNV18" s="18"/>
      <c r="DNW18" s="18"/>
      <c r="DNX18" s="18"/>
      <c r="DNY18" s="18"/>
      <c r="DNZ18" s="18"/>
      <c r="DOA18" s="18"/>
      <c r="DOB18" s="18"/>
      <c r="DOC18" s="18"/>
      <c r="DOD18" s="18"/>
      <c r="DOE18" s="18"/>
      <c r="DOF18" s="18"/>
      <c r="DOG18" s="18"/>
      <c r="DOH18" s="18"/>
      <c r="DOI18" s="18"/>
      <c r="DOJ18" s="18"/>
      <c r="DOK18" s="18"/>
      <c r="DOL18" s="18"/>
      <c r="DOM18" s="18"/>
      <c r="DON18" s="18"/>
      <c r="DOO18" s="18"/>
      <c r="DOP18" s="18"/>
      <c r="DOQ18" s="18"/>
      <c r="DOR18" s="18"/>
      <c r="DOS18" s="18"/>
      <c r="DOT18" s="18"/>
      <c r="DOU18" s="18"/>
      <c r="DOV18" s="18"/>
      <c r="DOW18" s="18"/>
      <c r="DOX18" s="18"/>
      <c r="DOY18" s="18"/>
      <c r="DOZ18" s="18"/>
      <c r="DPA18" s="18"/>
      <c r="DPB18" s="18"/>
      <c r="DPC18" s="18"/>
      <c r="DPD18" s="18"/>
      <c r="DPE18" s="18"/>
      <c r="DPF18" s="18"/>
      <c r="DPG18" s="18"/>
      <c r="DPH18" s="18"/>
      <c r="DPI18" s="18"/>
      <c r="DPJ18" s="18"/>
      <c r="DPK18" s="18"/>
      <c r="DPL18" s="18"/>
      <c r="DPM18" s="18"/>
      <c r="DPN18" s="18"/>
      <c r="DPO18" s="18"/>
      <c r="DPP18" s="18"/>
      <c r="DPQ18" s="18"/>
      <c r="DPR18" s="18"/>
      <c r="DPS18" s="18"/>
      <c r="DPT18" s="18"/>
      <c r="DPU18" s="18"/>
      <c r="DPV18" s="18"/>
      <c r="DPW18" s="18"/>
      <c r="DPX18" s="18"/>
      <c r="DPY18" s="18"/>
      <c r="DPZ18" s="18"/>
      <c r="DQA18" s="18"/>
      <c r="DQB18" s="18"/>
      <c r="DQC18" s="18"/>
      <c r="DQD18" s="18"/>
      <c r="DQE18" s="18"/>
      <c r="DQF18" s="18"/>
      <c r="DQG18" s="18"/>
      <c r="DQH18" s="18"/>
      <c r="DQI18" s="18"/>
      <c r="DQJ18" s="18"/>
      <c r="DQK18" s="18"/>
      <c r="DQL18" s="18"/>
      <c r="DQM18" s="18"/>
      <c r="DQN18" s="18"/>
      <c r="DQO18" s="18"/>
      <c r="DQP18" s="18"/>
      <c r="DQQ18" s="18"/>
      <c r="DQR18" s="18"/>
      <c r="DQS18" s="18"/>
      <c r="DQT18" s="18"/>
      <c r="DQU18" s="18"/>
      <c r="DQV18" s="18"/>
      <c r="DQW18" s="18"/>
      <c r="DQX18" s="18"/>
      <c r="DQY18" s="18"/>
      <c r="DQZ18" s="18"/>
      <c r="DRA18" s="18"/>
      <c r="DRB18" s="18"/>
      <c r="DRC18" s="18"/>
      <c r="DRD18" s="18"/>
      <c r="DRE18" s="18"/>
      <c r="DRF18" s="18"/>
      <c r="DRG18" s="18"/>
      <c r="DRH18" s="18"/>
      <c r="DRI18" s="18"/>
      <c r="DRJ18" s="18"/>
      <c r="DRK18" s="18"/>
      <c r="DRL18" s="18"/>
      <c r="DRM18" s="18"/>
      <c r="DRN18" s="18"/>
      <c r="DRO18" s="18"/>
      <c r="DRP18" s="18"/>
      <c r="DRQ18" s="18"/>
      <c r="DRR18" s="18"/>
      <c r="DRS18" s="18"/>
      <c r="DRT18" s="18"/>
      <c r="DRU18" s="18"/>
      <c r="DRV18" s="18"/>
      <c r="DRW18" s="18"/>
      <c r="DRX18" s="18"/>
      <c r="DRY18" s="18"/>
      <c r="DRZ18" s="18"/>
      <c r="DSA18" s="18"/>
      <c r="DSB18" s="18"/>
      <c r="DSC18" s="18"/>
      <c r="DSD18" s="18"/>
      <c r="DSE18" s="18"/>
      <c r="DSF18" s="18"/>
      <c r="DSG18" s="18"/>
      <c r="DSH18" s="18"/>
      <c r="DSI18" s="18"/>
      <c r="DSJ18" s="18"/>
      <c r="DSK18" s="18"/>
      <c r="DSL18" s="18"/>
      <c r="DSM18" s="18"/>
      <c r="DSN18" s="18"/>
      <c r="DSO18" s="18"/>
      <c r="DSP18" s="18"/>
      <c r="DSQ18" s="18"/>
      <c r="DSR18" s="18"/>
      <c r="DSS18" s="18"/>
      <c r="DST18" s="18"/>
      <c r="DSU18" s="18"/>
      <c r="DSV18" s="18"/>
      <c r="DSW18" s="18"/>
      <c r="DSX18" s="18"/>
      <c r="DSY18" s="18"/>
      <c r="DSZ18" s="18"/>
      <c r="DTA18" s="18"/>
      <c r="DTB18" s="18"/>
      <c r="DTC18" s="18"/>
      <c r="DTD18" s="18"/>
      <c r="DTE18" s="18"/>
      <c r="DTF18" s="18"/>
      <c r="DTG18" s="18"/>
      <c r="DTH18" s="18"/>
      <c r="DTI18" s="18"/>
      <c r="DTJ18" s="18"/>
      <c r="DTK18" s="18"/>
      <c r="DTL18" s="18"/>
      <c r="DTM18" s="18"/>
      <c r="DTN18" s="18"/>
      <c r="DTO18" s="18"/>
      <c r="DTP18" s="18"/>
      <c r="DTQ18" s="18"/>
      <c r="DTR18" s="18"/>
      <c r="DTS18" s="18"/>
      <c r="DTT18" s="18"/>
      <c r="DTU18" s="18"/>
      <c r="DTV18" s="18"/>
      <c r="DTW18" s="18"/>
      <c r="DTX18" s="18"/>
      <c r="DTY18" s="18"/>
      <c r="DTZ18" s="18"/>
      <c r="DUA18" s="18"/>
      <c r="DUB18" s="18"/>
      <c r="DUC18" s="18"/>
      <c r="DUD18" s="18"/>
      <c r="DUE18" s="18"/>
      <c r="DUF18" s="18"/>
      <c r="DUG18" s="18"/>
      <c r="DUH18" s="18"/>
      <c r="DUI18" s="18"/>
      <c r="DUJ18" s="18"/>
      <c r="DUK18" s="18"/>
      <c r="DUL18" s="18"/>
      <c r="DUM18" s="18"/>
      <c r="DUN18" s="18"/>
      <c r="DUO18" s="18"/>
      <c r="DUP18" s="18"/>
      <c r="DUQ18" s="18"/>
      <c r="DUR18" s="18"/>
      <c r="DUS18" s="18"/>
      <c r="DUT18" s="18"/>
      <c r="DUU18" s="18"/>
      <c r="DUV18" s="18"/>
      <c r="DUW18" s="18"/>
      <c r="DUX18" s="18"/>
      <c r="DUY18" s="18"/>
      <c r="DUZ18" s="18"/>
      <c r="DVA18" s="18"/>
      <c r="DVB18" s="18"/>
      <c r="DVC18" s="18"/>
      <c r="DVD18" s="18"/>
      <c r="DVE18" s="18"/>
      <c r="DVF18" s="18"/>
      <c r="DVG18" s="18"/>
      <c r="DVH18" s="18"/>
      <c r="DVI18" s="18"/>
      <c r="DVJ18" s="18"/>
      <c r="DVK18" s="18"/>
      <c r="DVL18" s="18"/>
      <c r="DVM18" s="18"/>
      <c r="DVN18" s="18"/>
      <c r="DVO18" s="18"/>
      <c r="DVP18" s="18"/>
      <c r="DVQ18" s="18"/>
      <c r="DVR18" s="18"/>
      <c r="DVS18" s="18"/>
      <c r="DVT18" s="18"/>
      <c r="DVU18" s="18"/>
      <c r="DVV18" s="18"/>
      <c r="DVW18" s="18"/>
      <c r="DVX18" s="18"/>
      <c r="DVY18" s="18"/>
      <c r="DVZ18" s="18"/>
      <c r="DWA18" s="18"/>
      <c r="DWB18" s="18"/>
      <c r="DWC18" s="18"/>
      <c r="DWD18" s="18"/>
      <c r="DWE18" s="18"/>
      <c r="DWF18" s="18"/>
      <c r="DWG18" s="18"/>
      <c r="DWH18" s="18"/>
      <c r="DWI18" s="18"/>
      <c r="DWJ18" s="18"/>
      <c r="DWK18" s="18"/>
      <c r="DWL18" s="18"/>
      <c r="DWM18" s="18"/>
      <c r="DWN18" s="18"/>
      <c r="DWO18" s="18"/>
      <c r="DWP18" s="18"/>
      <c r="DWQ18" s="18"/>
      <c r="DWR18" s="18"/>
      <c r="DWS18" s="18"/>
      <c r="DWT18" s="18"/>
      <c r="DWU18" s="18"/>
      <c r="DWV18" s="18"/>
      <c r="DWW18" s="18"/>
      <c r="DWX18" s="18"/>
      <c r="DWY18" s="18"/>
      <c r="DWZ18" s="18"/>
      <c r="DXA18" s="18"/>
      <c r="DXB18" s="18"/>
      <c r="DXC18" s="18"/>
      <c r="DXD18" s="18"/>
      <c r="DXE18" s="18"/>
      <c r="DXF18" s="18"/>
      <c r="DXG18" s="18"/>
      <c r="DXH18" s="18"/>
      <c r="DXI18" s="18"/>
      <c r="DXJ18" s="18"/>
      <c r="DXK18" s="18"/>
      <c r="DXL18" s="18"/>
      <c r="DXM18" s="18"/>
      <c r="DXN18" s="18"/>
      <c r="DXO18" s="18"/>
      <c r="DXP18" s="18"/>
      <c r="DXQ18" s="18"/>
      <c r="DXR18" s="18"/>
      <c r="DXS18" s="18"/>
      <c r="DXT18" s="18"/>
      <c r="DXU18" s="18"/>
      <c r="DXV18" s="18"/>
      <c r="DXW18" s="18"/>
      <c r="DXX18" s="18"/>
      <c r="DXY18" s="18"/>
      <c r="DXZ18" s="18"/>
      <c r="DYA18" s="18"/>
      <c r="DYB18" s="18"/>
      <c r="DYC18" s="18"/>
      <c r="DYD18" s="18"/>
      <c r="DYE18" s="18"/>
      <c r="DYF18" s="18"/>
      <c r="DYG18" s="18"/>
      <c r="DYH18" s="18"/>
      <c r="DYI18" s="18"/>
      <c r="DYJ18" s="18"/>
      <c r="DYK18" s="18"/>
      <c r="DYL18" s="18"/>
      <c r="DYM18" s="18"/>
      <c r="DYN18" s="18"/>
      <c r="DYO18" s="18"/>
      <c r="DYP18" s="18"/>
      <c r="DYQ18" s="18"/>
      <c r="DYR18" s="18"/>
      <c r="DYS18" s="18"/>
      <c r="DYT18" s="18"/>
      <c r="DYU18" s="18"/>
      <c r="DYV18" s="18"/>
      <c r="DYW18" s="18"/>
      <c r="DYX18" s="18"/>
      <c r="DYY18" s="18"/>
      <c r="DYZ18" s="18"/>
      <c r="DZA18" s="18"/>
      <c r="DZB18" s="18"/>
      <c r="DZC18" s="18"/>
      <c r="DZD18" s="18"/>
      <c r="DZE18" s="18"/>
      <c r="DZF18" s="18"/>
      <c r="DZG18" s="18"/>
      <c r="DZH18" s="18"/>
      <c r="DZI18" s="18"/>
      <c r="DZJ18" s="18"/>
      <c r="DZK18" s="18"/>
      <c r="DZL18" s="18"/>
      <c r="DZM18" s="18"/>
      <c r="DZN18" s="18"/>
      <c r="DZO18" s="18"/>
      <c r="DZP18" s="18"/>
      <c r="DZQ18" s="18"/>
      <c r="DZR18" s="18"/>
      <c r="DZS18" s="18"/>
      <c r="DZT18" s="18"/>
      <c r="DZU18" s="18"/>
      <c r="DZV18" s="18"/>
      <c r="DZW18" s="18"/>
      <c r="DZX18" s="18"/>
      <c r="DZY18" s="18"/>
      <c r="DZZ18" s="18"/>
      <c r="EAA18" s="18"/>
      <c r="EAB18" s="18"/>
      <c r="EAC18" s="18"/>
      <c r="EAD18" s="18"/>
      <c r="EAE18" s="18"/>
      <c r="EAF18" s="18"/>
      <c r="EAG18" s="18"/>
      <c r="EAH18" s="18"/>
      <c r="EAI18" s="18"/>
      <c r="EAJ18" s="18"/>
      <c r="EAK18" s="18"/>
      <c r="EAL18" s="18"/>
      <c r="EAM18" s="18"/>
      <c r="EAN18" s="18"/>
      <c r="EAO18" s="18"/>
      <c r="EAP18" s="18"/>
      <c r="EAQ18" s="18"/>
      <c r="EAR18" s="18"/>
      <c r="EAS18" s="18"/>
      <c r="EAT18" s="18"/>
      <c r="EAU18" s="18"/>
      <c r="EAV18" s="18"/>
      <c r="EAW18" s="18"/>
      <c r="EAX18" s="18"/>
      <c r="EAY18" s="18"/>
      <c r="EAZ18" s="18"/>
      <c r="EBA18" s="18"/>
      <c r="EBB18" s="18"/>
      <c r="EBC18" s="18"/>
      <c r="EBD18" s="18"/>
      <c r="EBE18" s="18"/>
      <c r="EBF18" s="18"/>
      <c r="EBG18" s="18"/>
      <c r="EBH18" s="18"/>
      <c r="EBI18" s="18"/>
      <c r="EBJ18" s="18"/>
      <c r="EBK18" s="18"/>
      <c r="EBL18" s="18"/>
      <c r="EBM18" s="18"/>
      <c r="EBN18" s="18"/>
      <c r="EBO18" s="18"/>
      <c r="EBP18" s="18"/>
      <c r="EBQ18" s="18"/>
      <c r="EBR18" s="18"/>
      <c r="EBS18" s="18"/>
      <c r="EBT18" s="18"/>
      <c r="EBU18" s="18"/>
      <c r="EBV18" s="18"/>
      <c r="EBW18" s="18"/>
      <c r="EBX18" s="18"/>
      <c r="EBY18" s="18"/>
      <c r="EBZ18" s="18"/>
      <c r="ECA18" s="18"/>
      <c r="ECB18" s="18"/>
      <c r="ECC18" s="18"/>
      <c r="ECD18" s="18"/>
      <c r="ECE18" s="18"/>
      <c r="ECF18" s="18"/>
      <c r="ECG18" s="18"/>
      <c r="ECH18" s="18"/>
      <c r="ECI18" s="18"/>
      <c r="ECJ18" s="18"/>
      <c r="ECK18" s="18"/>
      <c r="ECL18" s="18"/>
      <c r="ECM18" s="18"/>
      <c r="ECN18" s="18"/>
      <c r="ECO18" s="18"/>
      <c r="ECP18" s="18"/>
      <c r="ECQ18" s="18"/>
      <c r="ECR18" s="18"/>
      <c r="ECS18" s="18"/>
      <c r="ECT18" s="18"/>
      <c r="ECU18" s="18"/>
      <c r="ECV18" s="18"/>
      <c r="ECW18" s="18"/>
      <c r="ECX18" s="18"/>
      <c r="ECY18" s="18"/>
      <c r="ECZ18" s="18"/>
      <c r="EDA18" s="18"/>
      <c r="EDB18" s="18"/>
      <c r="EDC18" s="18"/>
      <c r="EDD18" s="18"/>
      <c r="EDE18" s="18"/>
      <c r="EDF18" s="18"/>
      <c r="EDG18" s="18"/>
      <c r="EDH18" s="18"/>
      <c r="EDI18" s="18"/>
      <c r="EDJ18" s="18"/>
      <c r="EDK18" s="18"/>
      <c r="EDL18" s="18"/>
      <c r="EDM18" s="18"/>
      <c r="EDN18" s="18"/>
      <c r="EDO18" s="18"/>
      <c r="EDP18" s="18"/>
      <c r="EDQ18" s="18"/>
      <c r="EDR18" s="18"/>
      <c r="EDS18" s="18"/>
      <c r="EDT18" s="18"/>
      <c r="EDU18" s="18"/>
      <c r="EDV18" s="18"/>
      <c r="EDW18" s="18"/>
      <c r="EDX18" s="18"/>
      <c r="EDY18" s="18"/>
      <c r="EDZ18" s="18"/>
      <c r="EEA18" s="18"/>
      <c r="EEB18" s="18"/>
      <c r="EEC18" s="18"/>
      <c r="EED18" s="18"/>
      <c r="EEE18" s="18"/>
      <c r="EEF18" s="18"/>
      <c r="EEG18" s="18"/>
      <c r="EEH18" s="18"/>
      <c r="EEI18" s="18"/>
      <c r="EEJ18" s="18"/>
      <c r="EEK18" s="18"/>
      <c r="EEL18" s="18"/>
      <c r="EEM18" s="18"/>
      <c r="EEN18" s="18"/>
      <c r="EEO18" s="18"/>
      <c r="EEP18" s="18"/>
      <c r="EEQ18" s="18"/>
      <c r="EER18" s="18"/>
      <c r="EES18" s="18"/>
      <c r="EET18" s="18"/>
      <c r="EEU18" s="18"/>
      <c r="EEV18" s="18"/>
      <c r="EEW18" s="18"/>
      <c r="EEX18" s="18"/>
      <c r="EEY18" s="18"/>
      <c r="EEZ18" s="18"/>
      <c r="EFA18" s="18"/>
      <c r="EFB18" s="18"/>
      <c r="EFC18" s="18"/>
      <c r="EFD18" s="18"/>
      <c r="EFE18" s="18"/>
      <c r="EFF18" s="18"/>
      <c r="EFG18" s="18"/>
      <c r="EFH18" s="18"/>
      <c r="EFI18" s="18"/>
      <c r="EFJ18" s="18"/>
      <c r="EFK18" s="18"/>
      <c r="EFL18" s="18"/>
      <c r="EFM18" s="18"/>
      <c r="EFN18" s="18"/>
      <c r="EFO18" s="18"/>
      <c r="EFP18" s="18"/>
      <c r="EFQ18" s="18"/>
      <c r="EFR18" s="18"/>
      <c r="EFS18" s="18"/>
      <c r="EFT18" s="18"/>
      <c r="EFU18" s="18"/>
      <c r="EFV18" s="18"/>
      <c r="EFW18" s="18"/>
      <c r="EFX18" s="18"/>
      <c r="EFY18" s="18"/>
      <c r="EFZ18" s="18"/>
      <c r="EGA18" s="18"/>
      <c r="EGB18" s="18"/>
      <c r="EGC18" s="18"/>
      <c r="EGD18" s="18"/>
      <c r="EGE18" s="18"/>
      <c r="EGF18" s="18"/>
      <c r="EGG18" s="18"/>
      <c r="EGH18" s="18"/>
      <c r="EGI18" s="18"/>
      <c r="EGJ18" s="18"/>
      <c r="EGK18" s="18"/>
      <c r="EGL18" s="18"/>
      <c r="EGM18" s="18"/>
      <c r="EGN18" s="18"/>
      <c r="EGO18" s="18"/>
      <c r="EGP18" s="18"/>
      <c r="EGQ18" s="18"/>
      <c r="EGR18" s="18"/>
      <c r="EGS18" s="18"/>
      <c r="EGT18" s="18"/>
      <c r="EGU18" s="18"/>
      <c r="EGV18" s="18"/>
      <c r="EGW18" s="18"/>
      <c r="EGX18" s="18"/>
      <c r="EGY18" s="18"/>
      <c r="EGZ18" s="18"/>
      <c r="EHA18" s="18"/>
      <c r="EHB18" s="18"/>
      <c r="EHC18" s="18"/>
      <c r="EHD18" s="18"/>
      <c r="EHE18" s="18"/>
      <c r="EHF18" s="18"/>
      <c r="EHG18" s="18"/>
      <c r="EHH18" s="18"/>
      <c r="EHI18" s="18"/>
      <c r="EHJ18" s="18"/>
      <c r="EHK18" s="18"/>
      <c r="EHL18" s="18"/>
      <c r="EHM18" s="18"/>
      <c r="EHN18" s="18"/>
      <c r="EHO18" s="18"/>
      <c r="EHP18" s="18"/>
      <c r="EHQ18" s="18"/>
      <c r="EHR18" s="18"/>
      <c r="EHS18" s="18"/>
      <c r="EHT18" s="18"/>
      <c r="EHU18" s="18"/>
      <c r="EHV18" s="18"/>
      <c r="EHW18" s="18"/>
      <c r="EHX18" s="18"/>
      <c r="EHY18" s="18"/>
      <c r="EHZ18" s="18"/>
      <c r="EIA18" s="18"/>
      <c r="EIB18" s="18"/>
      <c r="EIC18" s="18"/>
      <c r="EID18" s="18"/>
      <c r="EIE18" s="18"/>
      <c r="EIF18" s="18"/>
      <c r="EIG18" s="18"/>
      <c r="EIH18" s="18"/>
      <c r="EII18" s="18"/>
      <c r="EIJ18" s="18"/>
      <c r="EIK18" s="18"/>
      <c r="EIL18" s="18"/>
      <c r="EIM18" s="18"/>
      <c r="EIN18" s="18"/>
      <c r="EIO18" s="18"/>
      <c r="EIP18" s="18"/>
      <c r="EIQ18" s="18"/>
      <c r="EIR18" s="18"/>
      <c r="EIS18" s="18"/>
      <c r="EIT18" s="18"/>
      <c r="EIU18" s="18"/>
      <c r="EIV18" s="18"/>
      <c r="EIW18" s="18"/>
      <c r="EIX18" s="18"/>
      <c r="EIY18" s="18"/>
      <c r="EIZ18" s="18"/>
      <c r="EJA18" s="18"/>
      <c r="EJB18" s="18"/>
      <c r="EJC18" s="18"/>
      <c r="EJD18" s="18"/>
      <c r="EJE18" s="18"/>
      <c r="EJF18" s="18"/>
      <c r="EJG18" s="18"/>
      <c r="EJH18" s="18"/>
      <c r="EJI18" s="18"/>
      <c r="EJJ18" s="18"/>
      <c r="EJK18" s="18"/>
      <c r="EJL18" s="18"/>
      <c r="EJM18" s="18"/>
      <c r="EJN18" s="18"/>
      <c r="EJO18" s="18"/>
      <c r="EJP18" s="18"/>
      <c r="EJQ18" s="18"/>
      <c r="EJR18" s="18"/>
      <c r="EJS18" s="18"/>
      <c r="EJT18" s="18"/>
      <c r="EJU18" s="18"/>
      <c r="EJV18" s="18"/>
      <c r="EJW18" s="18"/>
      <c r="EJX18" s="18"/>
      <c r="EJY18" s="18"/>
      <c r="EJZ18" s="18"/>
      <c r="EKA18" s="18"/>
      <c r="EKB18" s="18"/>
      <c r="EKC18" s="18"/>
      <c r="EKD18" s="18"/>
      <c r="EKE18" s="18"/>
      <c r="EKF18" s="18"/>
      <c r="EKG18" s="18"/>
      <c r="EKH18" s="18"/>
      <c r="EKI18" s="18"/>
      <c r="EKJ18" s="18"/>
      <c r="EKK18" s="18"/>
      <c r="EKL18" s="18"/>
      <c r="EKM18" s="18"/>
      <c r="EKN18" s="18"/>
      <c r="EKO18" s="18"/>
      <c r="EKP18" s="18"/>
      <c r="EKQ18" s="18"/>
      <c r="EKR18" s="18"/>
      <c r="EKS18" s="18"/>
      <c r="EKT18" s="18"/>
      <c r="EKU18" s="18"/>
      <c r="EKV18" s="18"/>
      <c r="EKW18" s="18"/>
      <c r="EKX18" s="18"/>
      <c r="EKY18" s="18"/>
      <c r="EKZ18" s="18"/>
      <c r="ELA18" s="18"/>
      <c r="ELB18" s="18"/>
      <c r="ELC18" s="18"/>
      <c r="ELD18" s="18"/>
      <c r="ELE18" s="18"/>
      <c r="ELF18" s="18"/>
      <c r="ELG18" s="18"/>
      <c r="ELH18" s="18"/>
      <c r="ELI18" s="18"/>
      <c r="ELJ18" s="18"/>
      <c r="ELK18" s="18"/>
      <c r="ELL18" s="18"/>
      <c r="ELM18" s="18"/>
      <c r="ELN18" s="18"/>
      <c r="ELO18" s="18"/>
      <c r="ELP18" s="18"/>
      <c r="ELQ18" s="18"/>
      <c r="ELR18" s="18"/>
      <c r="ELS18" s="18"/>
      <c r="ELT18" s="18"/>
      <c r="ELU18" s="18"/>
      <c r="ELV18" s="18"/>
      <c r="ELW18" s="18"/>
      <c r="ELX18" s="18"/>
      <c r="ELY18" s="18"/>
      <c r="ELZ18" s="18"/>
      <c r="EMA18" s="18"/>
      <c r="EMB18" s="18"/>
      <c r="EMC18" s="18"/>
      <c r="EMD18" s="18"/>
      <c r="EME18" s="18"/>
      <c r="EMF18" s="18"/>
      <c r="EMG18" s="18"/>
      <c r="EMH18" s="18"/>
      <c r="EMI18" s="18"/>
      <c r="EMJ18" s="18"/>
      <c r="EMK18" s="18"/>
      <c r="EML18" s="18"/>
      <c r="EMM18" s="18"/>
      <c r="EMN18" s="18"/>
      <c r="EMO18" s="18"/>
      <c r="EMP18" s="18"/>
      <c r="EMQ18" s="18"/>
      <c r="EMR18" s="18"/>
      <c r="EMS18" s="18"/>
      <c r="EMT18" s="18"/>
      <c r="EMU18" s="18"/>
      <c r="EMV18" s="18"/>
      <c r="EMW18" s="18"/>
      <c r="EMX18" s="18"/>
      <c r="EMY18" s="18"/>
      <c r="EMZ18" s="18"/>
      <c r="ENA18" s="18"/>
      <c r="ENB18" s="18"/>
      <c r="ENC18" s="18"/>
      <c r="END18" s="18"/>
      <c r="ENE18" s="18"/>
      <c r="ENF18" s="18"/>
      <c r="ENG18" s="18"/>
      <c r="ENH18" s="18"/>
      <c r="ENI18" s="18"/>
      <c r="ENJ18" s="18"/>
      <c r="ENK18" s="18"/>
      <c r="ENL18" s="18"/>
      <c r="ENM18" s="18"/>
      <c r="ENN18" s="18"/>
      <c r="ENO18" s="18"/>
      <c r="ENP18" s="18"/>
      <c r="ENQ18" s="18"/>
      <c r="ENR18" s="18"/>
      <c r="ENS18" s="18"/>
      <c r="ENT18" s="18"/>
      <c r="ENU18" s="18"/>
      <c r="ENV18" s="18"/>
      <c r="ENW18" s="18"/>
      <c r="ENX18" s="18"/>
      <c r="ENY18" s="18"/>
      <c r="ENZ18" s="18"/>
      <c r="EOA18" s="18"/>
      <c r="EOB18" s="18"/>
      <c r="EOC18" s="18"/>
      <c r="EOD18" s="18"/>
      <c r="EOE18" s="18"/>
      <c r="EOF18" s="18"/>
      <c r="EOG18" s="18"/>
      <c r="EOH18" s="18"/>
      <c r="EOI18" s="18"/>
      <c r="EOJ18" s="18"/>
      <c r="EOK18" s="18"/>
      <c r="EOL18" s="18"/>
      <c r="EOM18" s="18"/>
      <c r="EON18" s="18"/>
      <c r="EOO18" s="18"/>
      <c r="EOP18" s="18"/>
      <c r="EOQ18" s="18"/>
      <c r="EOR18" s="18"/>
      <c r="EOS18" s="18"/>
      <c r="EOT18" s="18"/>
      <c r="EOU18" s="18"/>
      <c r="EOV18" s="18"/>
      <c r="EOW18" s="18"/>
      <c r="EOX18" s="18"/>
      <c r="EOY18" s="18"/>
      <c r="EOZ18" s="18"/>
      <c r="EPA18" s="18"/>
      <c r="EPB18" s="18"/>
      <c r="EPC18" s="18"/>
      <c r="EPD18" s="18"/>
      <c r="EPE18" s="18"/>
      <c r="EPF18" s="18"/>
      <c r="EPG18" s="18"/>
      <c r="EPH18" s="18"/>
      <c r="EPI18" s="18"/>
      <c r="EPJ18" s="18"/>
      <c r="EPK18" s="18"/>
      <c r="EPL18" s="18"/>
      <c r="EPM18" s="18"/>
      <c r="EPN18" s="18"/>
      <c r="EPO18" s="18"/>
      <c r="EPP18" s="18"/>
      <c r="EPQ18" s="18"/>
      <c r="EPR18" s="18"/>
      <c r="EPS18" s="18"/>
      <c r="EPT18" s="18"/>
      <c r="EPU18" s="18"/>
      <c r="EPV18" s="18"/>
      <c r="EPW18" s="18"/>
      <c r="EPX18" s="18"/>
      <c r="EPY18" s="18"/>
      <c r="EPZ18" s="18"/>
      <c r="EQA18" s="18"/>
      <c r="EQB18" s="18"/>
      <c r="EQC18" s="18"/>
      <c r="EQD18" s="18"/>
      <c r="EQE18" s="18"/>
      <c r="EQF18" s="18"/>
      <c r="EQG18" s="18"/>
      <c r="EQH18" s="18"/>
      <c r="EQI18" s="18"/>
      <c r="EQJ18" s="18"/>
      <c r="EQK18" s="18"/>
      <c r="EQL18" s="18"/>
      <c r="EQM18" s="18"/>
      <c r="EQN18" s="18"/>
      <c r="EQO18" s="18"/>
      <c r="EQP18" s="18"/>
      <c r="EQQ18" s="18"/>
      <c r="EQR18" s="18"/>
      <c r="EQS18" s="18"/>
      <c r="EQT18" s="18"/>
      <c r="EQU18" s="18"/>
      <c r="EQV18" s="18"/>
      <c r="EQW18" s="18"/>
      <c r="EQX18" s="18"/>
      <c r="EQY18" s="18"/>
      <c r="EQZ18" s="18"/>
      <c r="ERA18" s="18"/>
      <c r="ERB18" s="18"/>
      <c r="ERC18" s="18"/>
      <c r="ERD18" s="18"/>
      <c r="ERE18" s="18"/>
      <c r="ERF18" s="18"/>
      <c r="ERG18" s="18"/>
      <c r="ERH18" s="18"/>
      <c r="ERI18" s="18"/>
      <c r="ERJ18" s="18"/>
      <c r="ERK18" s="18"/>
      <c r="ERL18" s="18"/>
      <c r="ERM18" s="18"/>
      <c r="ERN18" s="18"/>
      <c r="ERO18" s="18"/>
      <c r="ERP18" s="18"/>
      <c r="ERQ18" s="18"/>
      <c r="ERR18" s="18"/>
      <c r="ERS18" s="18"/>
      <c r="ERT18" s="18"/>
      <c r="ERU18" s="18"/>
      <c r="ERV18" s="18"/>
      <c r="ERW18" s="18"/>
      <c r="ERX18" s="18"/>
      <c r="ERY18" s="18"/>
      <c r="ERZ18" s="18"/>
      <c r="ESA18" s="18"/>
      <c r="ESB18" s="18"/>
      <c r="ESC18" s="18"/>
      <c r="ESD18" s="18"/>
      <c r="ESE18" s="18"/>
      <c r="ESF18" s="18"/>
      <c r="ESG18" s="18"/>
      <c r="ESH18" s="18"/>
      <c r="ESI18" s="18"/>
      <c r="ESJ18" s="18"/>
      <c r="ESK18" s="18"/>
      <c r="ESL18" s="18"/>
      <c r="ESM18" s="18"/>
      <c r="ESN18" s="18"/>
      <c r="ESO18" s="18"/>
      <c r="ESP18" s="18"/>
      <c r="ESQ18" s="18"/>
      <c r="ESR18" s="18"/>
      <c r="ESS18" s="18"/>
      <c r="EST18" s="18"/>
      <c r="ESU18" s="18"/>
      <c r="ESV18" s="18"/>
      <c r="ESW18" s="18"/>
      <c r="ESX18" s="18"/>
      <c r="ESY18" s="18"/>
      <c r="ESZ18" s="18"/>
      <c r="ETA18" s="18"/>
      <c r="ETB18" s="18"/>
      <c r="ETC18" s="18"/>
      <c r="ETD18" s="18"/>
      <c r="ETE18" s="18"/>
      <c r="ETF18" s="18"/>
      <c r="ETG18" s="18"/>
      <c r="ETH18" s="18"/>
      <c r="ETI18" s="18"/>
      <c r="ETJ18" s="18"/>
      <c r="ETK18" s="18"/>
      <c r="ETL18" s="18"/>
      <c r="ETM18" s="18"/>
      <c r="ETN18" s="18"/>
      <c r="ETO18" s="18"/>
      <c r="ETP18" s="18"/>
      <c r="ETQ18" s="18"/>
      <c r="ETR18" s="18"/>
      <c r="ETS18" s="18"/>
      <c r="ETT18" s="18"/>
      <c r="ETU18" s="18"/>
      <c r="ETV18" s="18"/>
      <c r="ETW18" s="18"/>
      <c r="ETX18" s="18"/>
      <c r="ETY18" s="18"/>
      <c r="ETZ18" s="18"/>
      <c r="EUA18" s="18"/>
      <c r="EUB18" s="18"/>
      <c r="EUC18" s="18"/>
      <c r="EUD18" s="18"/>
      <c r="EUE18" s="18"/>
      <c r="EUF18" s="18"/>
      <c r="EUG18" s="18"/>
      <c r="EUH18" s="18"/>
      <c r="EUI18" s="18"/>
      <c r="EUJ18" s="18"/>
      <c r="EUK18" s="18"/>
      <c r="EUL18" s="18"/>
      <c r="EUM18" s="18"/>
      <c r="EUN18" s="18"/>
      <c r="EUO18" s="18"/>
      <c r="EUP18" s="18"/>
      <c r="EUQ18" s="18"/>
      <c r="EUR18" s="18"/>
      <c r="EUS18" s="18"/>
      <c r="EUT18" s="18"/>
      <c r="EUU18" s="18"/>
      <c r="EUV18" s="18"/>
      <c r="EUW18" s="18"/>
      <c r="EUX18" s="18"/>
      <c r="EUY18" s="18"/>
      <c r="EUZ18" s="18"/>
      <c r="EVA18" s="18"/>
      <c r="EVB18" s="18"/>
      <c r="EVC18" s="18"/>
      <c r="EVD18" s="18"/>
      <c r="EVE18" s="18"/>
      <c r="EVF18" s="18"/>
      <c r="EVG18" s="18"/>
      <c r="EVH18" s="18"/>
      <c r="EVI18" s="18"/>
      <c r="EVJ18" s="18"/>
      <c r="EVK18" s="18"/>
      <c r="EVL18" s="18"/>
      <c r="EVM18" s="18"/>
      <c r="EVN18" s="18"/>
      <c r="EVO18" s="18"/>
      <c r="EVP18" s="18"/>
      <c r="EVQ18" s="18"/>
      <c r="EVR18" s="18"/>
      <c r="EVS18" s="18"/>
      <c r="EVT18" s="18"/>
      <c r="EVU18" s="18"/>
      <c r="EVV18" s="18"/>
      <c r="EVW18" s="18"/>
      <c r="EVX18" s="18"/>
      <c r="EVY18" s="18"/>
      <c r="EVZ18" s="18"/>
      <c r="EWA18" s="18"/>
      <c r="EWB18" s="18"/>
      <c r="EWC18" s="18"/>
      <c r="EWD18" s="18"/>
      <c r="EWE18" s="18"/>
      <c r="EWF18" s="18"/>
      <c r="EWG18" s="18"/>
      <c r="EWH18" s="18"/>
      <c r="EWI18" s="18"/>
      <c r="EWJ18" s="18"/>
      <c r="EWK18" s="18"/>
      <c r="EWL18" s="18"/>
      <c r="EWM18" s="18"/>
      <c r="EWN18" s="18"/>
      <c r="EWO18" s="18"/>
      <c r="EWP18" s="18"/>
      <c r="EWQ18" s="18"/>
      <c r="EWR18" s="18"/>
      <c r="EWS18" s="18"/>
      <c r="EWT18" s="18"/>
      <c r="EWU18" s="18"/>
      <c r="EWV18" s="18"/>
      <c r="EWW18" s="18"/>
      <c r="EWX18" s="18"/>
      <c r="EWY18" s="18"/>
      <c r="EWZ18" s="18"/>
      <c r="EXA18" s="18"/>
      <c r="EXB18" s="18"/>
      <c r="EXC18" s="18"/>
      <c r="EXD18" s="18"/>
      <c r="EXE18" s="18"/>
      <c r="EXF18" s="18"/>
      <c r="EXG18" s="18"/>
      <c r="EXH18" s="18"/>
      <c r="EXI18" s="18"/>
      <c r="EXJ18" s="18"/>
      <c r="EXK18" s="18"/>
      <c r="EXL18" s="18"/>
      <c r="EXM18" s="18"/>
      <c r="EXN18" s="18"/>
      <c r="EXO18" s="18"/>
      <c r="EXP18" s="18"/>
      <c r="EXQ18" s="18"/>
      <c r="EXR18" s="18"/>
      <c r="EXS18" s="18"/>
      <c r="EXT18" s="18"/>
      <c r="EXU18" s="18"/>
      <c r="EXV18" s="18"/>
      <c r="EXW18" s="18"/>
      <c r="EXX18" s="18"/>
      <c r="EXY18" s="18"/>
      <c r="EXZ18" s="18"/>
      <c r="EYA18" s="18"/>
      <c r="EYB18" s="18"/>
      <c r="EYC18" s="18"/>
      <c r="EYD18" s="18"/>
      <c r="EYE18" s="18"/>
      <c r="EYF18" s="18"/>
      <c r="EYG18" s="18"/>
      <c r="EYH18" s="18"/>
      <c r="EYI18" s="18"/>
      <c r="EYJ18" s="18"/>
      <c r="EYK18" s="18"/>
      <c r="EYL18" s="18"/>
      <c r="EYM18" s="18"/>
      <c r="EYN18" s="18"/>
      <c r="EYO18" s="18"/>
      <c r="EYP18" s="18"/>
      <c r="EYQ18" s="18"/>
      <c r="EYR18" s="18"/>
      <c r="EYS18" s="18"/>
      <c r="EYT18" s="18"/>
      <c r="EYU18" s="18"/>
      <c r="EYV18" s="18"/>
      <c r="EYW18" s="18"/>
      <c r="EYX18" s="18"/>
      <c r="EYY18" s="18"/>
      <c r="EYZ18" s="18"/>
      <c r="EZA18" s="18"/>
      <c r="EZB18" s="18"/>
      <c r="EZC18" s="18"/>
      <c r="EZD18" s="18"/>
      <c r="EZE18" s="18"/>
      <c r="EZF18" s="18"/>
      <c r="EZG18" s="18"/>
      <c r="EZH18" s="18"/>
      <c r="EZI18" s="18"/>
      <c r="EZJ18" s="18"/>
      <c r="EZK18" s="18"/>
      <c r="EZL18" s="18"/>
      <c r="EZM18" s="18"/>
      <c r="EZN18" s="18"/>
      <c r="EZO18" s="18"/>
      <c r="EZP18" s="18"/>
      <c r="EZQ18" s="18"/>
      <c r="EZR18" s="18"/>
      <c r="EZS18" s="18"/>
      <c r="EZT18" s="18"/>
      <c r="EZU18" s="18"/>
      <c r="EZV18" s="18"/>
      <c r="EZW18" s="18"/>
      <c r="EZX18" s="18"/>
      <c r="EZY18" s="18"/>
      <c r="EZZ18" s="18"/>
      <c r="FAA18" s="18"/>
      <c r="FAB18" s="18"/>
      <c r="FAC18" s="18"/>
      <c r="FAD18" s="18"/>
      <c r="FAE18" s="18"/>
      <c r="FAF18" s="18"/>
      <c r="FAG18" s="18"/>
      <c r="FAH18" s="18"/>
      <c r="FAI18" s="18"/>
      <c r="FAJ18" s="18"/>
      <c r="FAK18" s="18"/>
      <c r="FAL18" s="18"/>
      <c r="FAM18" s="18"/>
      <c r="FAN18" s="18"/>
      <c r="FAO18" s="18"/>
      <c r="FAP18" s="18"/>
      <c r="FAQ18" s="18"/>
      <c r="FAR18" s="18"/>
      <c r="FAS18" s="18"/>
      <c r="FAT18" s="18"/>
      <c r="FAU18" s="18"/>
      <c r="FAV18" s="18"/>
      <c r="FAW18" s="18"/>
      <c r="FAX18" s="18"/>
      <c r="FAY18" s="18"/>
      <c r="FAZ18" s="18"/>
      <c r="FBA18" s="18"/>
      <c r="FBB18" s="18"/>
      <c r="FBC18" s="18"/>
      <c r="FBD18" s="18"/>
      <c r="FBE18" s="18"/>
      <c r="FBF18" s="18"/>
      <c r="FBG18" s="18"/>
      <c r="FBH18" s="18"/>
      <c r="FBI18" s="18"/>
      <c r="FBJ18" s="18"/>
      <c r="FBK18" s="18"/>
      <c r="FBL18" s="18"/>
      <c r="FBM18" s="18"/>
      <c r="FBN18" s="18"/>
      <c r="FBO18" s="18"/>
      <c r="FBP18" s="18"/>
      <c r="FBQ18" s="18"/>
      <c r="FBR18" s="18"/>
      <c r="FBS18" s="18"/>
      <c r="FBT18" s="18"/>
      <c r="FBU18" s="18"/>
      <c r="FBV18" s="18"/>
      <c r="FBW18" s="18"/>
      <c r="FBX18" s="18"/>
      <c r="FBY18" s="18"/>
      <c r="FBZ18" s="18"/>
      <c r="FCA18" s="18"/>
      <c r="FCB18" s="18"/>
      <c r="FCC18" s="18"/>
      <c r="FCD18" s="18"/>
      <c r="FCE18" s="18"/>
      <c r="FCF18" s="18"/>
      <c r="FCG18" s="18"/>
      <c r="FCH18" s="18"/>
      <c r="FCI18" s="18"/>
      <c r="FCJ18" s="18"/>
      <c r="FCK18" s="18"/>
      <c r="FCL18" s="18"/>
      <c r="FCM18" s="18"/>
      <c r="FCN18" s="18"/>
      <c r="FCO18" s="18"/>
      <c r="FCP18" s="18"/>
      <c r="FCQ18" s="18"/>
      <c r="FCR18" s="18"/>
      <c r="FCS18" s="18"/>
      <c r="FCT18" s="18"/>
      <c r="FCU18" s="18"/>
      <c r="FCV18" s="18"/>
      <c r="FCW18" s="18"/>
      <c r="FCX18" s="18"/>
      <c r="FCY18" s="18"/>
      <c r="FCZ18" s="18"/>
      <c r="FDA18" s="18"/>
      <c r="FDB18" s="18"/>
      <c r="FDC18" s="18"/>
      <c r="FDD18" s="18"/>
      <c r="FDE18" s="18"/>
      <c r="FDF18" s="18"/>
      <c r="FDG18" s="18"/>
      <c r="FDH18" s="18"/>
      <c r="FDI18" s="18"/>
      <c r="FDJ18" s="18"/>
      <c r="FDK18" s="18"/>
      <c r="FDL18" s="18"/>
      <c r="FDM18" s="18"/>
      <c r="FDN18" s="18"/>
      <c r="FDO18" s="18"/>
      <c r="FDP18" s="18"/>
      <c r="FDQ18" s="18"/>
      <c r="FDR18" s="18"/>
      <c r="FDS18" s="18"/>
      <c r="FDT18" s="18"/>
      <c r="FDU18" s="18"/>
      <c r="FDV18" s="18"/>
      <c r="FDW18" s="18"/>
      <c r="FDX18" s="18"/>
      <c r="FDY18" s="18"/>
      <c r="FDZ18" s="18"/>
      <c r="FEA18" s="18"/>
      <c r="FEB18" s="18"/>
      <c r="FEC18" s="18"/>
      <c r="FED18" s="18"/>
      <c r="FEE18" s="18"/>
      <c r="FEF18" s="18"/>
      <c r="FEG18" s="18"/>
      <c r="FEH18" s="18"/>
      <c r="FEI18" s="18"/>
      <c r="FEJ18" s="18"/>
      <c r="FEK18" s="18"/>
      <c r="FEL18" s="18"/>
      <c r="FEM18" s="18"/>
      <c r="FEN18" s="18"/>
      <c r="FEO18" s="18"/>
      <c r="FEP18" s="18"/>
      <c r="FEQ18" s="18"/>
      <c r="FER18" s="18"/>
      <c r="FES18" s="18"/>
      <c r="FET18" s="18"/>
      <c r="FEU18" s="18"/>
      <c r="FEV18" s="18"/>
      <c r="FEW18" s="18"/>
      <c r="FEX18" s="18"/>
      <c r="FEY18" s="18"/>
      <c r="FEZ18" s="18"/>
      <c r="FFA18" s="18"/>
      <c r="FFB18" s="18"/>
      <c r="FFC18" s="18"/>
      <c r="FFD18" s="18"/>
      <c r="FFE18" s="18"/>
      <c r="FFF18" s="18"/>
      <c r="FFG18" s="18"/>
      <c r="FFH18" s="18"/>
      <c r="FFI18" s="18"/>
      <c r="FFJ18" s="18"/>
      <c r="FFK18" s="18"/>
      <c r="FFL18" s="18"/>
      <c r="FFM18" s="18"/>
      <c r="FFN18" s="18"/>
      <c r="FFO18" s="18"/>
      <c r="FFP18" s="18"/>
      <c r="FFQ18" s="18"/>
      <c r="FFR18" s="18"/>
      <c r="FFS18" s="18"/>
      <c r="FFT18" s="18"/>
      <c r="FFU18" s="18"/>
      <c r="FFV18" s="18"/>
      <c r="FFW18" s="18"/>
      <c r="FFX18" s="18"/>
      <c r="FFY18" s="18"/>
      <c r="FFZ18" s="18"/>
      <c r="FGA18" s="18"/>
      <c r="FGB18" s="18"/>
      <c r="FGC18" s="18"/>
      <c r="FGD18" s="18"/>
      <c r="FGE18" s="18"/>
      <c r="FGF18" s="18"/>
      <c r="FGG18" s="18"/>
      <c r="FGH18" s="18"/>
      <c r="FGI18" s="18"/>
      <c r="FGJ18" s="18"/>
      <c r="FGK18" s="18"/>
      <c r="FGL18" s="18"/>
      <c r="FGM18" s="18"/>
      <c r="FGN18" s="18"/>
      <c r="FGO18" s="18"/>
      <c r="FGP18" s="18"/>
      <c r="FGQ18" s="18"/>
      <c r="FGR18" s="18"/>
      <c r="FGS18" s="18"/>
      <c r="FGT18" s="18"/>
      <c r="FGU18" s="18"/>
      <c r="FGV18" s="18"/>
      <c r="FGW18" s="18"/>
      <c r="FGX18" s="18"/>
      <c r="FGY18" s="18"/>
      <c r="FGZ18" s="18"/>
      <c r="FHA18" s="18"/>
      <c r="FHB18" s="18"/>
      <c r="FHC18" s="18"/>
      <c r="FHD18" s="18"/>
      <c r="FHE18" s="18"/>
      <c r="FHF18" s="18"/>
      <c r="FHG18" s="18"/>
      <c r="FHH18" s="18"/>
      <c r="FHI18" s="18"/>
      <c r="FHJ18" s="18"/>
      <c r="FHK18" s="18"/>
      <c r="FHL18" s="18"/>
      <c r="FHM18" s="18"/>
      <c r="FHN18" s="18"/>
      <c r="FHO18" s="18"/>
      <c r="FHP18" s="18"/>
      <c r="FHQ18" s="18"/>
      <c r="FHR18" s="18"/>
      <c r="FHS18" s="18"/>
      <c r="FHT18" s="18"/>
      <c r="FHU18" s="18"/>
      <c r="FHV18" s="18"/>
      <c r="FHW18" s="18"/>
      <c r="FHX18" s="18"/>
      <c r="FHY18" s="18"/>
      <c r="FHZ18" s="18"/>
      <c r="FIA18" s="18"/>
      <c r="FIB18" s="18"/>
      <c r="FIC18" s="18"/>
      <c r="FID18" s="18"/>
      <c r="FIE18" s="18"/>
      <c r="FIF18" s="18"/>
      <c r="FIG18" s="18"/>
      <c r="FIH18" s="18"/>
      <c r="FII18" s="18"/>
      <c r="FIJ18" s="18"/>
      <c r="FIK18" s="18"/>
      <c r="FIL18" s="18"/>
      <c r="FIM18" s="18"/>
      <c r="FIN18" s="18"/>
      <c r="FIO18" s="18"/>
      <c r="FIP18" s="18"/>
      <c r="FIQ18" s="18"/>
      <c r="FIR18" s="18"/>
      <c r="FIS18" s="18"/>
      <c r="FIT18" s="18"/>
      <c r="FIU18" s="18"/>
      <c r="FIV18" s="18"/>
      <c r="FIW18" s="18"/>
      <c r="FIX18" s="18"/>
      <c r="FIY18" s="18"/>
      <c r="FIZ18" s="18"/>
      <c r="FJA18" s="18"/>
      <c r="FJB18" s="18"/>
      <c r="FJC18" s="18"/>
      <c r="FJD18" s="18"/>
      <c r="FJE18" s="18"/>
      <c r="FJF18" s="18"/>
      <c r="FJG18" s="18"/>
      <c r="FJH18" s="18"/>
      <c r="FJI18" s="18"/>
      <c r="FJJ18" s="18"/>
      <c r="FJK18" s="18"/>
      <c r="FJL18" s="18"/>
      <c r="FJM18" s="18"/>
      <c r="FJN18" s="18"/>
      <c r="FJO18" s="18"/>
      <c r="FJP18" s="18"/>
      <c r="FJQ18" s="18"/>
      <c r="FJR18" s="18"/>
      <c r="FJS18" s="18"/>
      <c r="FJT18" s="18"/>
      <c r="FJU18" s="18"/>
      <c r="FJV18" s="18"/>
      <c r="FJW18" s="18"/>
      <c r="FJX18" s="18"/>
      <c r="FJY18" s="18"/>
      <c r="FJZ18" s="18"/>
      <c r="FKA18" s="18"/>
      <c r="FKB18" s="18"/>
      <c r="FKC18" s="18"/>
      <c r="FKD18" s="18"/>
      <c r="FKE18" s="18"/>
      <c r="FKF18" s="18"/>
      <c r="FKG18" s="18"/>
      <c r="FKH18" s="18"/>
      <c r="FKI18" s="18"/>
      <c r="FKJ18" s="18"/>
      <c r="FKK18" s="18"/>
      <c r="FKL18" s="18"/>
      <c r="FKM18" s="18"/>
      <c r="FKN18" s="18"/>
      <c r="FKO18" s="18"/>
      <c r="FKP18" s="18"/>
      <c r="FKQ18" s="18"/>
      <c r="FKR18" s="18"/>
      <c r="FKS18" s="18"/>
      <c r="FKT18" s="18"/>
      <c r="FKU18" s="18"/>
      <c r="FKV18" s="18"/>
      <c r="FKW18" s="18"/>
      <c r="FKX18" s="18"/>
      <c r="FKY18" s="18"/>
      <c r="FKZ18" s="18"/>
      <c r="FLA18" s="18"/>
      <c r="FLB18" s="18"/>
      <c r="FLC18" s="18"/>
      <c r="FLD18" s="18"/>
      <c r="FLE18" s="18"/>
      <c r="FLF18" s="18"/>
      <c r="FLG18" s="18"/>
      <c r="FLH18" s="18"/>
      <c r="FLI18" s="18"/>
      <c r="FLJ18" s="18"/>
      <c r="FLK18" s="18"/>
      <c r="FLL18" s="18"/>
      <c r="FLM18" s="18"/>
      <c r="FLN18" s="18"/>
      <c r="FLO18" s="18"/>
      <c r="FLP18" s="18"/>
      <c r="FLQ18" s="18"/>
      <c r="FLR18" s="18"/>
      <c r="FLS18" s="18"/>
      <c r="FLT18" s="18"/>
      <c r="FLU18" s="18"/>
      <c r="FLV18" s="18"/>
      <c r="FLW18" s="18"/>
      <c r="FLX18" s="18"/>
      <c r="FLY18" s="18"/>
      <c r="FLZ18" s="18"/>
      <c r="FMA18" s="18"/>
      <c r="FMB18" s="18"/>
      <c r="FMC18" s="18"/>
      <c r="FMD18" s="18"/>
      <c r="FME18" s="18"/>
      <c r="FMF18" s="18"/>
      <c r="FMG18" s="18"/>
      <c r="FMH18" s="18"/>
      <c r="FMI18" s="18"/>
      <c r="FMJ18" s="18"/>
      <c r="FMK18" s="18"/>
      <c r="FML18" s="18"/>
      <c r="FMM18" s="18"/>
      <c r="FMN18" s="18"/>
      <c r="FMO18" s="18"/>
      <c r="FMP18" s="18"/>
      <c r="FMQ18" s="18"/>
      <c r="FMR18" s="18"/>
      <c r="FMS18" s="18"/>
      <c r="FMT18" s="18"/>
      <c r="FMU18" s="18"/>
      <c r="FMV18" s="18"/>
      <c r="FMW18" s="18"/>
      <c r="FMX18" s="18"/>
      <c r="FMY18" s="18"/>
      <c r="FMZ18" s="18"/>
      <c r="FNA18" s="18"/>
      <c r="FNB18" s="18"/>
      <c r="FNC18" s="18"/>
      <c r="FND18" s="18"/>
      <c r="FNE18" s="18"/>
      <c r="FNF18" s="18"/>
      <c r="FNG18" s="18"/>
      <c r="FNH18" s="18"/>
      <c r="FNI18" s="18"/>
      <c r="FNJ18" s="18"/>
      <c r="FNK18" s="18"/>
      <c r="FNL18" s="18"/>
      <c r="FNM18" s="18"/>
      <c r="FNN18" s="18"/>
      <c r="FNO18" s="18"/>
      <c r="FNP18" s="18"/>
      <c r="FNQ18" s="18"/>
      <c r="FNR18" s="18"/>
      <c r="FNS18" s="18"/>
      <c r="FNT18" s="18"/>
      <c r="FNU18" s="18"/>
      <c r="FNV18" s="18"/>
      <c r="FNW18" s="18"/>
      <c r="FNX18" s="18"/>
      <c r="FNY18" s="18"/>
      <c r="FNZ18" s="18"/>
      <c r="FOA18" s="18"/>
      <c r="FOB18" s="18"/>
      <c r="FOC18" s="18"/>
      <c r="FOD18" s="18"/>
      <c r="FOE18" s="18"/>
      <c r="FOF18" s="18"/>
      <c r="FOG18" s="18"/>
      <c r="FOH18" s="18"/>
      <c r="FOI18" s="18"/>
      <c r="FOJ18" s="18"/>
      <c r="FOK18" s="18"/>
      <c r="FOL18" s="18"/>
      <c r="FOM18" s="18"/>
      <c r="FON18" s="18"/>
      <c r="FOO18" s="18"/>
      <c r="FOP18" s="18"/>
      <c r="FOQ18" s="18"/>
      <c r="FOR18" s="18"/>
      <c r="FOS18" s="18"/>
      <c r="FOT18" s="18"/>
      <c r="FOU18" s="18"/>
      <c r="FOV18" s="18"/>
      <c r="FOW18" s="18"/>
      <c r="FOX18" s="18"/>
      <c r="FOY18" s="18"/>
      <c r="FOZ18" s="18"/>
      <c r="FPA18" s="18"/>
      <c r="FPB18" s="18"/>
      <c r="FPC18" s="18"/>
      <c r="FPD18" s="18"/>
      <c r="FPE18" s="18"/>
      <c r="FPF18" s="18"/>
      <c r="FPG18" s="18"/>
      <c r="FPH18" s="18"/>
      <c r="FPI18" s="18"/>
      <c r="FPJ18" s="18"/>
      <c r="FPK18" s="18"/>
      <c r="FPL18" s="18"/>
      <c r="FPM18" s="18"/>
      <c r="FPN18" s="18"/>
      <c r="FPO18" s="18"/>
      <c r="FPP18" s="18"/>
      <c r="FPQ18" s="18"/>
      <c r="FPR18" s="18"/>
      <c r="FPS18" s="18"/>
      <c r="FPT18" s="18"/>
      <c r="FPU18" s="18"/>
      <c r="FPV18" s="18"/>
      <c r="FPW18" s="18"/>
      <c r="FPX18" s="18"/>
      <c r="FPY18" s="18"/>
      <c r="FPZ18" s="18"/>
      <c r="FQA18" s="18"/>
      <c r="FQB18" s="18"/>
      <c r="FQC18" s="18"/>
      <c r="FQD18" s="18"/>
      <c r="FQE18" s="18"/>
      <c r="FQF18" s="18"/>
      <c r="FQG18" s="18"/>
      <c r="FQH18" s="18"/>
      <c r="FQI18" s="18"/>
      <c r="FQJ18" s="18"/>
      <c r="FQK18" s="18"/>
      <c r="FQL18" s="18"/>
      <c r="FQM18" s="18"/>
      <c r="FQN18" s="18"/>
      <c r="FQO18" s="18"/>
      <c r="FQP18" s="18"/>
      <c r="FQQ18" s="18"/>
      <c r="FQR18" s="18"/>
      <c r="FQS18" s="18"/>
      <c r="FQT18" s="18"/>
      <c r="FQU18" s="18"/>
      <c r="FQV18" s="18"/>
      <c r="FQW18" s="18"/>
      <c r="FQX18" s="18"/>
      <c r="FQY18" s="18"/>
      <c r="FQZ18" s="18"/>
      <c r="FRA18" s="18"/>
      <c r="FRB18" s="18"/>
      <c r="FRC18" s="18"/>
      <c r="FRD18" s="18"/>
      <c r="FRE18" s="18"/>
      <c r="FRF18" s="18"/>
      <c r="FRG18" s="18"/>
      <c r="FRH18" s="18"/>
      <c r="FRI18" s="18"/>
      <c r="FRJ18" s="18"/>
      <c r="FRK18" s="18"/>
      <c r="FRL18" s="18"/>
      <c r="FRM18" s="18"/>
      <c r="FRN18" s="18"/>
      <c r="FRO18" s="18"/>
      <c r="FRP18" s="18"/>
      <c r="FRQ18" s="18"/>
      <c r="FRR18" s="18"/>
      <c r="FRS18" s="18"/>
      <c r="FRT18" s="18"/>
      <c r="FRU18" s="18"/>
      <c r="FRV18" s="18"/>
      <c r="FRW18" s="18"/>
      <c r="FRX18" s="18"/>
      <c r="FRY18" s="18"/>
      <c r="FRZ18" s="18"/>
      <c r="FSA18" s="18"/>
      <c r="FSB18" s="18"/>
      <c r="FSC18" s="18"/>
      <c r="FSD18" s="18"/>
      <c r="FSE18" s="18"/>
      <c r="FSF18" s="18"/>
      <c r="FSG18" s="18"/>
      <c r="FSH18" s="18"/>
      <c r="FSI18" s="18"/>
      <c r="FSJ18" s="18"/>
      <c r="FSK18" s="18"/>
      <c r="FSL18" s="18"/>
      <c r="FSM18" s="18"/>
      <c r="FSN18" s="18"/>
      <c r="FSO18" s="18"/>
      <c r="FSP18" s="18"/>
      <c r="FSQ18" s="18"/>
      <c r="FSR18" s="18"/>
      <c r="FSS18" s="18"/>
      <c r="FST18" s="18"/>
      <c r="FSU18" s="18"/>
      <c r="FSV18" s="18"/>
      <c r="FSW18" s="18"/>
      <c r="FSX18" s="18"/>
      <c r="FSY18" s="18"/>
      <c r="FSZ18" s="18"/>
      <c r="FTA18" s="18"/>
      <c r="FTB18" s="18"/>
      <c r="FTC18" s="18"/>
      <c r="FTD18" s="18"/>
      <c r="FTE18" s="18"/>
      <c r="FTF18" s="18"/>
      <c r="FTG18" s="18"/>
      <c r="FTH18" s="18"/>
      <c r="FTI18" s="18"/>
      <c r="FTJ18" s="18"/>
      <c r="FTK18" s="18"/>
      <c r="FTL18" s="18"/>
      <c r="FTM18" s="18"/>
      <c r="FTN18" s="18"/>
      <c r="FTO18" s="18"/>
      <c r="FTP18" s="18"/>
      <c r="FTQ18" s="18"/>
      <c r="FTR18" s="18"/>
      <c r="FTS18" s="18"/>
      <c r="FTT18" s="18"/>
      <c r="FTU18" s="18"/>
      <c r="FTV18" s="18"/>
      <c r="FTW18" s="18"/>
      <c r="FTX18" s="18"/>
      <c r="FTY18" s="18"/>
      <c r="FTZ18" s="18"/>
      <c r="FUA18" s="18"/>
      <c r="FUB18" s="18"/>
      <c r="FUC18" s="18"/>
      <c r="FUD18" s="18"/>
      <c r="FUE18" s="18"/>
      <c r="FUF18" s="18"/>
      <c r="FUG18" s="18"/>
      <c r="FUH18" s="18"/>
      <c r="FUI18" s="18"/>
      <c r="FUJ18" s="18"/>
      <c r="FUK18" s="18"/>
      <c r="FUL18" s="18"/>
      <c r="FUM18" s="18"/>
      <c r="FUN18" s="18"/>
      <c r="FUO18" s="18"/>
      <c r="FUP18" s="18"/>
      <c r="FUQ18" s="18"/>
      <c r="FUR18" s="18"/>
      <c r="FUS18" s="18"/>
      <c r="FUT18" s="18"/>
      <c r="FUU18" s="18"/>
      <c r="FUV18" s="18"/>
      <c r="FUW18" s="18"/>
      <c r="FUX18" s="18"/>
      <c r="FUY18" s="18"/>
      <c r="FUZ18" s="18"/>
      <c r="FVA18" s="18"/>
      <c r="FVB18" s="18"/>
      <c r="FVC18" s="18"/>
      <c r="FVD18" s="18"/>
      <c r="FVE18" s="18"/>
      <c r="FVF18" s="18"/>
      <c r="FVG18" s="18"/>
      <c r="FVH18" s="18"/>
      <c r="FVI18" s="18"/>
      <c r="FVJ18" s="18"/>
      <c r="FVK18" s="18"/>
      <c r="FVL18" s="18"/>
      <c r="FVM18" s="18"/>
      <c r="FVN18" s="18"/>
      <c r="FVO18" s="18"/>
      <c r="FVP18" s="18"/>
      <c r="FVQ18" s="18"/>
      <c r="FVR18" s="18"/>
      <c r="FVS18" s="18"/>
      <c r="FVT18" s="18"/>
      <c r="FVU18" s="18"/>
      <c r="FVV18" s="18"/>
      <c r="FVW18" s="18"/>
      <c r="FVX18" s="18"/>
      <c r="FVY18" s="18"/>
      <c r="FVZ18" s="18"/>
      <c r="FWA18" s="18"/>
      <c r="FWB18" s="18"/>
      <c r="FWC18" s="18"/>
      <c r="FWD18" s="18"/>
      <c r="FWE18" s="18"/>
      <c r="FWF18" s="18"/>
      <c r="FWG18" s="18"/>
      <c r="FWH18" s="18"/>
      <c r="FWI18" s="18"/>
      <c r="FWJ18" s="18"/>
      <c r="FWK18" s="18"/>
      <c r="FWL18" s="18"/>
      <c r="FWM18" s="18"/>
      <c r="FWN18" s="18"/>
      <c r="FWO18" s="18"/>
      <c r="FWP18" s="18"/>
      <c r="FWQ18" s="18"/>
      <c r="FWR18" s="18"/>
      <c r="FWS18" s="18"/>
      <c r="FWT18" s="18"/>
      <c r="FWU18" s="18"/>
      <c r="FWV18" s="18"/>
      <c r="FWW18" s="18"/>
      <c r="FWX18" s="18"/>
      <c r="FWY18" s="18"/>
      <c r="FWZ18" s="18"/>
      <c r="FXA18" s="18"/>
      <c r="FXB18" s="18"/>
      <c r="FXC18" s="18"/>
      <c r="FXD18" s="18"/>
      <c r="FXE18" s="18"/>
      <c r="FXF18" s="18"/>
      <c r="FXG18" s="18"/>
      <c r="FXH18" s="18"/>
      <c r="FXI18" s="18"/>
      <c r="FXJ18" s="18"/>
      <c r="FXK18" s="18"/>
      <c r="FXL18" s="18"/>
      <c r="FXM18" s="18"/>
      <c r="FXN18" s="18"/>
      <c r="FXO18" s="18"/>
      <c r="FXP18" s="18"/>
      <c r="FXQ18" s="18"/>
      <c r="FXR18" s="18"/>
      <c r="FXS18" s="18"/>
      <c r="FXT18" s="18"/>
      <c r="FXU18" s="18"/>
      <c r="FXV18" s="18"/>
      <c r="FXW18" s="18"/>
      <c r="FXX18" s="18"/>
      <c r="FXY18" s="18"/>
      <c r="FXZ18" s="18"/>
      <c r="FYA18" s="18"/>
      <c r="FYB18" s="18"/>
      <c r="FYC18" s="18"/>
      <c r="FYD18" s="18"/>
      <c r="FYE18" s="18"/>
      <c r="FYF18" s="18"/>
      <c r="FYG18" s="18"/>
      <c r="FYH18" s="18"/>
      <c r="FYI18" s="18"/>
      <c r="FYJ18" s="18"/>
      <c r="FYK18" s="18"/>
      <c r="FYL18" s="18"/>
      <c r="FYM18" s="18"/>
      <c r="FYN18" s="18"/>
      <c r="FYO18" s="18"/>
      <c r="FYP18" s="18"/>
      <c r="FYQ18" s="18"/>
      <c r="FYR18" s="18"/>
      <c r="FYS18" s="18"/>
      <c r="FYT18" s="18"/>
      <c r="FYU18" s="18"/>
      <c r="FYV18" s="18"/>
      <c r="FYW18" s="18"/>
      <c r="FYX18" s="18"/>
      <c r="FYY18" s="18"/>
      <c r="FYZ18" s="18"/>
      <c r="FZA18" s="18"/>
      <c r="FZB18" s="18"/>
      <c r="FZC18" s="18"/>
      <c r="FZD18" s="18"/>
      <c r="FZE18" s="18"/>
      <c r="FZF18" s="18"/>
      <c r="FZG18" s="18"/>
      <c r="FZH18" s="18"/>
      <c r="FZI18" s="18"/>
      <c r="FZJ18" s="18"/>
      <c r="FZK18" s="18"/>
      <c r="FZL18" s="18"/>
      <c r="FZM18" s="18"/>
      <c r="FZN18" s="18"/>
      <c r="FZO18" s="18"/>
      <c r="FZP18" s="18"/>
      <c r="FZQ18" s="18"/>
      <c r="FZR18" s="18"/>
      <c r="FZS18" s="18"/>
      <c r="FZT18" s="18"/>
      <c r="FZU18" s="18"/>
      <c r="FZV18" s="18"/>
      <c r="FZW18" s="18"/>
      <c r="FZX18" s="18"/>
      <c r="FZY18" s="18"/>
      <c r="FZZ18" s="18"/>
      <c r="GAA18" s="18"/>
      <c r="GAB18" s="18"/>
      <c r="GAC18" s="18"/>
      <c r="GAD18" s="18"/>
      <c r="GAE18" s="18"/>
      <c r="GAF18" s="18"/>
      <c r="GAG18" s="18"/>
      <c r="GAH18" s="18"/>
      <c r="GAI18" s="18"/>
      <c r="GAJ18" s="18"/>
      <c r="GAK18" s="18"/>
      <c r="GAL18" s="18"/>
      <c r="GAM18" s="18"/>
      <c r="GAN18" s="18"/>
      <c r="GAO18" s="18"/>
      <c r="GAP18" s="18"/>
      <c r="GAQ18" s="18"/>
      <c r="GAR18" s="18"/>
      <c r="GAS18" s="18"/>
      <c r="GAT18" s="18"/>
      <c r="GAU18" s="18"/>
      <c r="GAV18" s="18"/>
      <c r="GAW18" s="18"/>
      <c r="GAX18" s="18"/>
      <c r="GAY18" s="18"/>
      <c r="GAZ18" s="18"/>
      <c r="GBA18" s="18"/>
      <c r="GBB18" s="18"/>
      <c r="GBC18" s="18"/>
      <c r="GBD18" s="18"/>
      <c r="GBE18" s="18"/>
      <c r="GBF18" s="18"/>
      <c r="GBG18" s="18"/>
      <c r="GBH18" s="18"/>
      <c r="GBI18" s="18"/>
      <c r="GBJ18" s="18"/>
      <c r="GBK18" s="18"/>
      <c r="GBL18" s="18"/>
      <c r="GBM18" s="18"/>
      <c r="GBN18" s="18"/>
      <c r="GBO18" s="18"/>
      <c r="GBP18" s="18"/>
      <c r="GBQ18" s="18"/>
      <c r="GBR18" s="18"/>
      <c r="GBS18" s="18"/>
      <c r="GBT18" s="18"/>
      <c r="GBU18" s="18"/>
      <c r="GBV18" s="18"/>
      <c r="GBW18" s="18"/>
      <c r="GBX18" s="18"/>
      <c r="GBY18" s="18"/>
      <c r="GBZ18" s="18"/>
      <c r="GCA18" s="18"/>
      <c r="GCB18" s="18"/>
      <c r="GCC18" s="18"/>
      <c r="GCD18" s="18"/>
      <c r="GCE18" s="18"/>
      <c r="GCF18" s="18"/>
      <c r="GCG18" s="18"/>
      <c r="GCH18" s="18"/>
      <c r="GCI18" s="18"/>
      <c r="GCJ18" s="18"/>
      <c r="GCK18" s="18"/>
      <c r="GCL18" s="18"/>
      <c r="GCM18" s="18"/>
      <c r="GCN18" s="18"/>
      <c r="GCO18" s="18"/>
      <c r="GCP18" s="18"/>
      <c r="GCQ18" s="18"/>
      <c r="GCR18" s="18"/>
      <c r="GCS18" s="18"/>
      <c r="GCT18" s="18"/>
      <c r="GCU18" s="18"/>
      <c r="GCV18" s="18"/>
      <c r="GCW18" s="18"/>
      <c r="GCX18" s="18"/>
      <c r="GCY18" s="18"/>
      <c r="GCZ18" s="18"/>
      <c r="GDA18" s="18"/>
      <c r="GDB18" s="18"/>
      <c r="GDC18" s="18"/>
      <c r="GDD18" s="18"/>
      <c r="GDE18" s="18"/>
      <c r="GDF18" s="18"/>
      <c r="GDG18" s="18"/>
      <c r="GDH18" s="18"/>
      <c r="GDI18" s="18"/>
      <c r="GDJ18" s="18"/>
      <c r="GDK18" s="18"/>
      <c r="GDL18" s="18"/>
      <c r="GDM18" s="18"/>
      <c r="GDN18" s="18"/>
      <c r="GDO18" s="18"/>
      <c r="GDP18" s="18"/>
      <c r="GDQ18" s="18"/>
      <c r="GDR18" s="18"/>
      <c r="GDS18" s="18"/>
      <c r="GDT18" s="18"/>
      <c r="GDU18" s="18"/>
      <c r="GDV18" s="18"/>
      <c r="GDW18" s="18"/>
      <c r="GDX18" s="18"/>
      <c r="GDY18" s="18"/>
      <c r="GDZ18" s="18"/>
      <c r="GEA18" s="18"/>
      <c r="GEB18" s="18"/>
      <c r="GEC18" s="18"/>
      <c r="GED18" s="18"/>
      <c r="GEE18" s="18"/>
      <c r="GEF18" s="18"/>
      <c r="GEG18" s="18"/>
      <c r="GEH18" s="18"/>
      <c r="GEI18" s="18"/>
      <c r="GEJ18" s="18"/>
      <c r="GEK18" s="18"/>
      <c r="GEL18" s="18"/>
      <c r="GEM18" s="18"/>
      <c r="GEN18" s="18"/>
      <c r="GEO18" s="18"/>
      <c r="GEP18" s="18"/>
      <c r="GEQ18" s="18"/>
      <c r="GER18" s="18"/>
      <c r="GES18" s="18"/>
      <c r="GET18" s="18"/>
      <c r="GEU18" s="18"/>
      <c r="GEV18" s="18"/>
      <c r="GEW18" s="18"/>
      <c r="GEX18" s="18"/>
      <c r="GEY18" s="18"/>
      <c r="GEZ18" s="18"/>
      <c r="GFA18" s="18"/>
      <c r="GFB18" s="18"/>
      <c r="GFC18" s="18"/>
      <c r="GFD18" s="18"/>
      <c r="GFE18" s="18"/>
      <c r="GFF18" s="18"/>
      <c r="GFG18" s="18"/>
      <c r="GFH18" s="18"/>
      <c r="GFI18" s="18"/>
      <c r="GFJ18" s="18"/>
      <c r="GFK18" s="18"/>
      <c r="GFL18" s="18"/>
      <c r="GFM18" s="18"/>
      <c r="GFN18" s="18"/>
      <c r="GFO18" s="18"/>
      <c r="GFP18" s="18"/>
      <c r="GFQ18" s="18"/>
      <c r="GFR18" s="18"/>
      <c r="GFS18" s="18"/>
      <c r="GFT18" s="18"/>
      <c r="GFU18" s="18"/>
      <c r="GFV18" s="18"/>
      <c r="GFW18" s="18"/>
      <c r="GFX18" s="18"/>
      <c r="GFY18" s="18"/>
      <c r="GFZ18" s="18"/>
      <c r="GGA18" s="18"/>
      <c r="GGB18" s="18"/>
      <c r="GGC18" s="18"/>
      <c r="GGD18" s="18"/>
      <c r="GGE18" s="18"/>
      <c r="GGF18" s="18"/>
      <c r="GGG18" s="18"/>
      <c r="GGH18" s="18"/>
      <c r="GGI18" s="18"/>
      <c r="GGJ18" s="18"/>
      <c r="GGK18" s="18"/>
      <c r="GGL18" s="18"/>
      <c r="GGM18" s="18"/>
      <c r="GGN18" s="18"/>
      <c r="GGO18" s="18"/>
      <c r="GGP18" s="18"/>
      <c r="GGQ18" s="18"/>
      <c r="GGR18" s="18"/>
      <c r="GGS18" s="18"/>
      <c r="GGT18" s="18"/>
      <c r="GGU18" s="18"/>
      <c r="GGV18" s="18"/>
      <c r="GGW18" s="18"/>
      <c r="GGX18" s="18"/>
      <c r="GGY18" s="18"/>
      <c r="GGZ18" s="18"/>
      <c r="GHA18" s="18"/>
      <c r="GHB18" s="18"/>
      <c r="GHC18" s="18"/>
      <c r="GHD18" s="18"/>
      <c r="GHE18" s="18"/>
      <c r="GHF18" s="18"/>
      <c r="GHG18" s="18"/>
      <c r="GHH18" s="18"/>
      <c r="GHI18" s="18"/>
      <c r="GHJ18" s="18"/>
      <c r="GHK18" s="18"/>
      <c r="GHL18" s="18"/>
      <c r="GHM18" s="18"/>
      <c r="GHN18" s="18"/>
      <c r="GHO18" s="18"/>
      <c r="GHP18" s="18"/>
      <c r="GHQ18" s="18"/>
      <c r="GHR18" s="18"/>
      <c r="GHS18" s="18"/>
      <c r="GHT18" s="18"/>
      <c r="GHU18" s="18"/>
      <c r="GHV18" s="18"/>
      <c r="GHW18" s="18"/>
      <c r="GHX18" s="18"/>
      <c r="GHY18" s="18"/>
      <c r="GHZ18" s="18"/>
      <c r="GIA18" s="18"/>
      <c r="GIB18" s="18"/>
      <c r="GIC18" s="18"/>
      <c r="GID18" s="18"/>
      <c r="GIE18" s="18"/>
      <c r="GIF18" s="18"/>
      <c r="GIG18" s="18"/>
      <c r="GIH18" s="18"/>
      <c r="GII18" s="18"/>
      <c r="GIJ18" s="18"/>
      <c r="GIK18" s="18"/>
      <c r="GIL18" s="18"/>
      <c r="GIM18" s="18"/>
      <c r="GIN18" s="18"/>
      <c r="GIO18" s="18"/>
      <c r="GIP18" s="18"/>
      <c r="GIQ18" s="18"/>
      <c r="GIR18" s="18"/>
      <c r="GIS18" s="18"/>
      <c r="GIT18" s="18"/>
      <c r="GIU18" s="18"/>
      <c r="GIV18" s="18"/>
      <c r="GIW18" s="18"/>
      <c r="GIX18" s="18"/>
      <c r="GIY18" s="18"/>
      <c r="GIZ18" s="18"/>
      <c r="GJA18" s="18"/>
      <c r="GJB18" s="18"/>
      <c r="GJC18" s="18"/>
      <c r="GJD18" s="18"/>
      <c r="GJE18" s="18"/>
      <c r="GJF18" s="18"/>
      <c r="GJG18" s="18"/>
      <c r="GJH18" s="18"/>
      <c r="GJI18" s="18"/>
      <c r="GJJ18" s="18"/>
      <c r="GJK18" s="18"/>
      <c r="GJL18" s="18"/>
      <c r="GJM18" s="18"/>
      <c r="GJN18" s="18"/>
      <c r="GJO18" s="18"/>
      <c r="GJP18" s="18"/>
      <c r="GJQ18" s="18"/>
      <c r="GJR18" s="18"/>
      <c r="GJS18" s="18"/>
      <c r="GJT18" s="18"/>
      <c r="GJU18" s="18"/>
      <c r="GJV18" s="18"/>
      <c r="GJW18" s="18"/>
      <c r="GJX18" s="18"/>
      <c r="GJY18" s="18"/>
      <c r="GJZ18" s="18"/>
      <c r="GKA18" s="18"/>
      <c r="GKB18" s="18"/>
      <c r="GKC18" s="18"/>
      <c r="GKD18" s="18"/>
      <c r="GKE18" s="18"/>
      <c r="GKF18" s="18"/>
      <c r="GKG18" s="18"/>
      <c r="GKH18" s="18"/>
      <c r="GKI18" s="18"/>
      <c r="GKJ18" s="18"/>
      <c r="GKK18" s="18"/>
      <c r="GKL18" s="18"/>
      <c r="GKM18" s="18"/>
      <c r="GKN18" s="18"/>
      <c r="GKO18" s="18"/>
      <c r="GKP18" s="18"/>
      <c r="GKQ18" s="18"/>
      <c r="GKR18" s="18"/>
      <c r="GKS18" s="18"/>
      <c r="GKT18" s="18"/>
      <c r="GKU18" s="18"/>
      <c r="GKV18" s="18"/>
      <c r="GKW18" s="18"/>
      <c r="GKX18" s="18"/>
      <c r="GKY18" s="18"/>
      <c r="GKZ18" s="18"/>
      <c r="GLA18" s="18"/>
      <c r="GLB18" s="18"/>
      <c r="GLC18" s="18"/>
      <c r="GLD18" s="18"/>
      <c r="GLE18" s="18"/>
      <c r="GLF18" s="18"/>
      <c r="GLG18" s="18"/>
      <c r="GLH18" s="18"/>
      <c r="GLI18" s="18"/>
      <c r="GLJ18" s="18"/>
      <c r="GLK18" s="18"/>
      <c r="GLL18" s="18"/>
      <c r="GLM18" s="18"/>
      <c r="GLN18" s="18"/>
      <c r="GLO18" s="18"/>
      <c r="GLP18" s="18"/>
      <c r="GLQ18" s="18"/>
      <c r="GLR18" s="18"/>
      <c r="GLS18" s="18"/>
      <c r="GLT18" s="18"/>
      <c r="GLU18" s="18"/>
      <c r="GLV18" s="18"/>
      <c r="GLW18" s="18"/>
      <c r="GLX18" s="18"/>
      <c r="GLY18" s="18"/>
      <c r="GLZ18" s="18"/>
      <c r="GMA18" s="18"/>
      <c r="GMB18" s="18"/>
      <c r="GMC18" s="18"/>
      <c r="GMD18" s="18"/>
      <c r="GME18" s="18"/>
      <c r="GMF18" s="18"/>
      <c r="GMG18" s="18"/>
      <c r="GMH18" s="18"/>
      <c r="GMI18" s="18"/>
      <c r="GMJ18" s="18"/>
      <c r="GMK18" s="18"/>
      <c r="GML18" s="18"/>
      <c r="GMM18" s="18"/>
      <c r="GMN18" s="18"/>
      <c r="GMO18" s="18"/>
      <c r="GMP18" s="18"/>
      <c r="GMQ18" s="18"/>
      <c r="GMR18" s="18"/>
      <c r="GMS18" s="18"/>
      <c r="GMT18" s="18"/>
      <c r="GMU18" s="18"/>
      <c r="GMV18" s="18"/>
      <c r="GMW18" s="18"/>
      <c r="GMX18" s="18"/>
      <c r="GMY18" s="18"/>
      <c r="GMZ18" s="18"/>
      <c r="GNA18" s="18"/>
      <c r="GNB18" s="18"/>
      <c r="GNC18" s="18"/>
      <c r="GND18" s="18"/>
      <c r="GNE18" s="18"/>
      <c r="GNF18" s="18"/>
      <c r="GNG18" s="18"/>
      <c r="GNH18" s="18"/>
      <c r="GNI18" s="18"/>
      <c r="GNJ18" s="18"/>
      <c r="GNK18" s="18"/>
      <c r="GNL18" s="18"/>
      <c r="GNM18" s="18"/>
      <c r="GNN18" s="18"/>
      <c r="GNO18" s="18"/>
      <c r="GNP18" s="18"/>
      <c r="GNQ18" s="18"/>
      <c r="GNR18" s="18"/>
      <c r="GNS18" s="18"/>
      <c r="GNT18" s="18"/>
      <c r="GNU18" s="18"/>
      <c r="GNV18" s="18"/>
      <c r="GNW18" s="18"/>
      <c r="GNX18" s="18"/>
      <c r="GNY18" s="18"/>
      <c r="GNZ18" s="18"/>
      <c r="GOA18" s="18"/>
      <c r="GOB18" s="18"/>
      <c r="GOC18" s="18"/>
      <c r="GOD18" s="18"/>
      <c r="GOE18" s="18"/>
      <c r="GOF18" s="18"/>
      <c r="GOG18" s="18"/>
      <c r="GOH18" s="18"/>
      <c r="GOI18" s="18"/>
      <c r="GOJ18" s="18"/>
      <c r="GOK18" s="18"/>
      <c r="GOL18" s="18"/>
      <c r="GOM18" s="18"/>
      <c r="GON18" s="18"/>
      <c r="GOO18" s="18"/>
      <c r="GOP18" s="18"/>
      <c r="GOQ18" s="18"/>
      <c r="GOR18" s="18"/>
      <c r="GOS18" s="18"/>
      <c r="GOT18" s="18"/>
      <c r="GOU18" s="18"/>
      <c r="GOV18" s="18"/>
      <c r="GOW18" s="18"/>
      <c r="GOX18" s="18"/>
      <c r="GOY18" s="18"/>
      <c r="GOZ18" s="18"/>
      <c r="GPA18" s="18"/>
      <c r="GPB18" s="18"/>
      <c r="GPC18" s="18"/>
      <c r="GPD18" s="18"/>
      <c r="GPE18" s="18"/>
      <c r="GPF18" s="18"/>
      <c r="GPG18" s="18"/>
      <c r="GPH18" s="18"/>
      <c r="GPI18" s="18"/>
      <c r="GPJ18" s="18"/>
      <c r="GPK18" s="18"/>
      <c r="GPL18" s="18"/>
      <c r="GPM18" s="18"/>
      <c r="GPN18" s="18"/>
      <c r="GPO18" s="18"/>
      <c r="GPP18" s="18"/>
      <c r="GPQ18" s="18"/>
      <c r="GPR18" s="18"/>
      <c r="GPS18" s="18"/>
      <c r="GPT18" s="18"/>
      <c r="GPU18" s="18"/>
      <c r="GPV18" s="18"/>
      <c r="GPW18" s="18"/>
      <c r="GPX18" s="18"/>
      <c r="GPY18" s="18"/>
      <c r="GPZ18" s="18"/>
      <c r="GQA18" s="18"/>
      <c r="GQB18" s="18"/>
      <c r="GQC18" s="18"/>
      <c r="GQD18" s="18"/>
      <c r="GQE18" s="18"/>
      <c r="GQF18" s="18"/>
      <c r="GQG18" s="18"/>
      <c r="GQH18" s="18"/>
      <c r="GQI18" s="18"/>
      <c r="GQJ18" s="18"/>
      <c r="GQK18" s="18"/>
      <c r="GQL18" s="18"/>
      <c r="GQM18" s="18"/>
      <c r="GQN18" s="18"/>
      <c r="GQO18" s="18"/>
      <c r="GQP18" s="18"/>
      <c r="GQQ18" s="18"/>
      <c r="GQR18" s="18"/>
      <c r="GQS18" s="18"/>
      <c r="GQT18" s="18"/>
      <c r="GQU18" s="18"/>
      <c r="GQV18" s="18"/>
      <c r="GQW18" s="18"/>
      <c r="GQX18" s="18"/>
      <c r="GQY18" s="18"/>
      <c r="GQZ18" s="18"/>
      <c r="GRA18" s="18"/>
      <c r="GRB18" s="18"/>
      <c r="GRC18" s="18"/>
      <c r="GRD18" s="18"/>
      <c r="GRE18" s="18"/>
      <c r="GRF18" s="18"/>
      <c r="GRG18" s="18"/>
      <c r="GRH18" s="18"/>
      <c r="GRI18" s="18"/>
      <c r="GRJ18" s="18"/>
      <c r="GRK18" s="18"/>
      <c r="GRL18" s="18"/>
      <c r="GRM18" s="18"/>
      <c r="GRN18" s="18"/>
      <c r="GRO18" s="18"/>
      <c r="GRP18" s="18"/>
      <c r="GRQ18" s="18"/>
      <c r="GRR18" s="18"/>
      <c r="GRS18" s="18"/>
      <c r="GRT18" s="18"/>
      <c r="GRU18" s="18"/>
      <c r="GRV18" s="18"/>
      <c r="GRW18" s="18"/>
      <c r="GRX18" s="18"/>
      <c r="GRY18" s="18"/>
      <c r="GRZ18" s="18"/>
      <c r="GSA18" s="18"/>
      <c r="GSB18" s="18"/>
      <c r="GSC18" s="18"/>
      <c r="GSD18" s="18"/>
      <c r="GSE18" s="18"/>
      <c r="GSF18" s="18"/>
      <c r="GSG18" s="18"/>
      <c r="GSH18" s="18"/>
      <c r="GSI18" s="18"/>
      <c r="GSJ18" s="18"/>
      <c r="GSK18" s="18"/>
      <c r="GSL18" s="18"/>
      <c r="GSM18" s="18"/>
      <c r="GSN18" s="18"/>
      <c r="GSO18" s="18"/>
      <c r="GSP18" s="18"/>
      <c r="GSQ18" s="18"/>
      <c r="GSR18" s="18"/>
      <c r="GSS18" s="18"/>
      <c r="GST18" s="18"/>
      <c r="GSU18" s="18"/>
      <c r="GSV18" s="18"/>
      <c r="GSW18" s="18"/>
      <c r="GSX18" s="18"/>
      <c r="GSY18" s="18"/>
      <c r="GSZ18" s="18"/>
      <c r="GTA18" s="18"/>
      <c r="GTB18" s="18"/>
      <c r="GTC18" s="18"/>
      <c r="GTD18" s="18"/>
      <c r="GTE18" s="18"/>
      <c r="GTF18" s="18"/>
      <c r="GTG18" s="18"/>
      <c r="GTH18" s="18"/>
      <c r="GTI18" s="18"/>
      <c r="GTJ18" s="18"/>
      <c r="GTK18" s="18"/>
      <c r="GTL18" s="18"/>
      <c r="GTM18" s="18"/>
      <c r="GTN18" s="18"/>
      <c r="GTO18" s="18"/>
      <c r="GTP18" s="18"/>
      <c r="GTQ18" s="18"/>
      <c r="GTR18" s="18"/>
      <c r="GTS18" s="18"/>
      <c r="GTT18" s="18"/>
      <c r="GTU18" s="18"/>
      <c r="GTV18" s="18"/>
      <c r="GTW18" s="18"/>
      <c r="GTX18" s="18"/>
      <c r="GTY18" s="18"/>
      <c r="GTZ18" s="18"/>
      <c r="GUA18" s="18"/>
      <c r="GUB18" s="18"/>
      <c r="GUC18" s="18"/>
      <c r="GUD18" s="18"/>
      <c r="GUE18" s="18"/>
      <c r="GUF18" s="18"/>
      <c r="GUG18" s="18"/>
      <c r="GUH18" s="18"/>
      <c r="GUI18" s="18"/>
      <c r="GUJ18" s="18"/>
      <c r="GUK18" s="18"/>
      <c r="GUL18" s="18"/>
      <c r="GUM18" s="18"/>
      <c r="GUN18" s="18"/>
      <c r="GUO18" s="18"/>
      <c r="GUP18" s="18"/>
      <c r="GUQ18" s="18"/>
      <c r="GUR18" s="18"/>
      <c r="GUS18" s="18"/>
      <c r="GUT18" s="18"/>
      <c r="GUU18" s="18"/>
      <c r="GUV18" s="18"/>
      <c r="GUW18" s="18"/>
      <c r="GUX18" s="18"/>
      <c r="GUY18" s="18"/>
      <c r="GUZ18" s="18"/>
      <c r="GVA18" s="18"/>
      <c r="GVB18" s="18"/>
      <c r="GVC18" s="18"/>
      <c r="GVD18" s="18"/>
      <c r="GVE18" s="18"/>
      <c r="GVF18" s="18"/>
      <c r="GVG18" s="18"/>
      <c r="GVH18" s="18"/>
      <c r="GVI18" s="18"/>
      <c r="GVJ18" s="18"/>
      <c r="GVK18" s="18"/>
      <c r="GVL18" s="18"/>
      <c r="GVM18" s="18"/>
      <c r="GVN18" s="18"/>
      <c r="GVO18" s="18"/>
      <c r="GVP18" s="18"/>
      <c r="GVQ18" s="18"/>
      <c r="GVR18" s="18"/>
      <c r="GVS18" s="18"/>
      <c r="GVT18" s="18"/>
      <c r="GVU18" s="18"/>
      <c r="GVV18" s="18"/>
      <c r="GVW18" s="18"/>
      <c r="GVX18" s="18"/>
      <c r="GVY18" s="18"/>
      <c r="GVZ18" s="18"/>
      <c r="GWA18" s="18"/>
      <c r="GWB18" s="18"/>
      <c r="GWC18" s="18"/>
      <c r="GWD18" s="18"/>
      <c r="GWE18" s="18"/>
      <c r="GWF18" s="18"/>
      <c r="GWG18" s="18"/>
      <c r="GWH18" s="18"/>
      <c r="GWI18" s="18"/>
      <c r="GWJ18" s="18"/>
      <c r="GWK18" s="18"/>
      <c r="GWL18" s="18"/>
      <c r="GWM18" s="18"/>
      <c r="GWN18" s="18"/>
      <c r="GWO18" s="18"/>
      <c r="GWP18" s="18"/>
      <c r="GWQ18" s="18"/>
      <c r="GWR18" s="18"/>
      <c r="GWS18" s="18"/>
      <c r="GWT18" s="18"/>
      <c r="GWU18" s="18"/>
      <c r="GWV18" s="18"/>
      <c r="GWW18" s="18"/>
      <c r="GWX18" s="18"/>
      <c r="GWY18" s="18"/>
      <c r="GWZ18" s="18"/>
      <c r="GXA18" s="18"/>
      <c r="GXB18" s="18"/>
      <c r="GXC18" s="18"/>
      <c r="GXD18" s="18"/>
      <c r="GXE18" s="18"/>
      <c r="GXF18" s="18"/>
      <c r="GXG18" s="18"/>
      <c r="GXH18" s="18"/>
      <c r="GXI18" s="18"/>
      <c r="GXJ18" s="18"/>
      <c r="GXK18" s="18"/>
      <c r="GXL18" s="18"/>
      <c r="GXM18" s="18"/>
      <c r="GXN18" s="18"/>
      <c r="GXO18" s="18"/>
      <c r="GXP18" s="18"/>
      <c r="GXQ18" s="18"/>
      <c r="GXR18" s="18"/>
      <c r="GXS18" s="18"/>
      <c r="GXT18" s="18"/>
      <c r="GXU18" s="18"/>
      <c r="GXV18" s="18"/>
      <c r="GXW18" s="18"/>
      <c r="GXX18" s="18"/>
      <c r="GXY18" s="18"/>
      <c r="GXZ18" s="18"/>
      <c r="GYA18" s="18"/>
      <c r="GYB18" s="18"/>
      <c r="GYC18" s="18"/>
      <c r="GYD18" s="18"/>
      <c r="GYE18" s="18"/>
      <c r="GYF18" s="18"/>
      <c r="GYG18" s="18"/>
      <c r="GYH18" s="18"/>
      <c r="GYI18" s="18"/>
      <c r="GYJ18" s="18"/>
      <c r="GYK18" s="18"/>
      <c r="GYL18" s="18"/>
      <c r="GYM18" s="18"/>
      <c r="GYN18" s="18"/>
      <c r="GYO18" s="18"/>
      <c r="GYP18" s="18"/>
      <c r="GYQ18" s="18"/>
      <c r="GYR18" s="18"/>
      <c r="GYS18" s="18"/>
      <c r="GYT18" s="18"/>
      <c r="GYU18" s="18"/>
      <c r="GYV18" s="18"/>
      <c r="GYW18" s="18"/>
      <c r="GYX18" s="18"/>
      <c r="GYY18" s="18"/>
      <c r="GYZ18" s="18"/>
      <c r="GZA18" s="18"/>
      <c r="GZB18" s="18"/>
      <c r="GZC18" s="18"/>
      <c r="GZD18" s="18"/>
      <c r="GZE18" s="18"/>
      <c r="GZF18" s="18"/>
      <c r="GZG18" s="18"/>
      <c r="GZH18" s="18"/>
      <c r="GZI18" s="18"/>
      <c r="GZJ18" s="18"/>
      <c r="GZK18" s="18"/>
      <c r="GZL18" s="18"/>
      <c r="GZM18" s="18"/>
      <c r="GZN18" s="18"/>
      <c r="GZO18" s="18"/>
      <c r="GZP18" s="18"/>
      <c r="GZQ18" s="18"/>
      <c r="GZR18" s="18"/>
      <c r="GZS18" s="18"/>
      <c r="GZT18" s="18"/>
      <c r="GZU18" s="18"/>
      <c r="GZV18" s="18"/>
      <c r="GZW18" s="18"/>
      <c r="GZX18" s="18"/>
      <c r="GZY18" s="18"/>
      <c r="GZZ18" s="18"/>
      <c r="HAA18" s="18"/>
      <c r="HAB18" s="18"/>
      <c r="HAC18" s="18"/>
      <c r="HAD18" s="18"/>
      <c r="HAE18" s="18"/>
      <c r="HAF18" s="18"/>
      <c r="HAG18" s="18"/>
      <c r="HAH18" s="18"/>
      <c r="HAI18" s="18"/>
      <c r="HAJ18" s="18"/>
      <c r="HAK18" s="18"/>
      <c r="HAL18" s="18"/>
      <c r="HAM18" s="18"/>
      <c r="HAN18" s="18"/>
      <c r="HAO18" s="18"/>
      <c r="HAP18" s="18"/>
      <c r="HAQ18" s="18"/>
      <c r="HAR18" s="18"/>
      <c r="HAS18" s="18"/>
      <c r="HAT18" s="18"/>
      <c r="HAU18" s="18"/>
      <c r="HAV18" s="18"/>
      <c r="HAW18" s="18"/>
      <c r="HAX18" s="18"/>
      <c r="HAY18" s="18"/>
      <c r="HAZ18" s="18"/>
      <c r="HBA18" s="18"/>
      <c r="HBB18" s="18"/>
      <c r="HBC18" s="18"/>
      <c r="HBD18" s="18"/>
      <c r="HBE18" s="18"/>
      <c r="HBF18" s="18"/>
      <c r="HBG18" s="18"/>
      <c r="HBH18" s="18"/>
      <c r="HBI18" s="18"/>
      <c r="HBJ18" s="18"/>
      <c r="HBK18" s="18"/>
      <c r="HBL18" s="18"/>
      <c r="HBM18" s="18"/>
      <c r="HBN18" s="18"/>
      <c r="HBO18" s="18"/>
      <c r="HBP18" s="18"/>
      <c r="HBQ18" s="18"/>
      <c r="HBR18" s="18"/>
      <c r="HBS18" s="18"/>
      <c r="HBT18" s="18"/>
      <c r="HBU18" s="18"/>
      <c r="HBV18" s="18"/>
      <c r="HBW18" s="18"/>
      <c r="HBX18" s="18"/>
      <c r="HBY18" s="18"/>
      <c r="HBZ18" s="18"/>
      <c r="HCA18" s="18"/>
      <c r="HCB18" s="18"/>
      <c r="HCC18" s="18"/>
      <c r="HCD18" s="18"/>
      <c r="HCE18" s="18"/>
      <c r="HCF18" s="18"/>
      <c r="HCG18" s="18"/>
      <c r="HCH18" s="18"/>
      <c r="HCI18" s="18"/>
      <c r="HCJ18" s="18"/>
      <c r="HCK18" s="18"/>
      <c r="HCL18" s="18"/>
      <c r="HCM18" s="18"/>
      <c r="HCN18" s="18"/>
      <c r="HCO18" s="18"/>
      <c r="HCP18" s="18"/>
      <c r="HCQ18" s="18"/>
      <c r="HCR18" s="18"/>
      <c r="HCS18" s="18"/>
      <c r="HCT18" s="18"/>
      <c r="HCU18" s="18"/>
      <c r="HCV18" s="18"/>
      <c r="HCW18" s="18"/>
      <c r="HCX18" s="18"/>
      <c r="HCY18" s="18"/>
      <c r="HCZ18" s="18"/>
      <c r="HDA18" s="18"/>
      <c r="HDB18" s="18"/>
      <c r="HDC18" s="18"/>
      <c r="HDD18" s="18"/>
      <c r="HDE18" s="18"/>
      <c r="HDF18" s="18"/>
      <c r="HDG18" s="18"/>
      <c r="HDH18" s="18"/>
      <c r="HDI18" s="18"/>
      <c r="HDJ18" s="18"/>
      <c r="HDK18" s="18"/>
      <c r="HDL18" s="18"/>
      <c r="HDM18" s="18"/>
      <c r="HDN18" s="18"/>
      <c r="HDO18" s="18"/>
      <c r="HDP18" s="18"/>
      <c r="HDQ18" s="18"/>
      <c r="HDR18" s="18"/>
      <c r="HDS18" s="18"/>
      <c r="HDT18" s="18"/>
      <c r="HDU18" s="18"/>
      <c r="HDV18" s="18"/>
      <c r="HDW18" s="18"/>
      <c r="HDX18" s="18"/>
      <c r="HDY18" s="18"/>
      <c r="HDZ18" s="18"/>
      <c r="HEA18" s="18"/>
      <c r="HEB18" s="18"/>
      <c r="HEC18" s="18"/>
      <c r="HED18" s="18"/>
      <c r="HEE18" s="18"/>
      <c r="HEF18" s="18"/>
      <c r="HEG18" s="18"/>
      <c r="HEH18" s="18"/>
      <c r="HEI18" s="18"/>
      <c r="HEJ18" s="18"/>
      <c r="HEK18" s="18"/>
      <c r="HEL18" s="18"/>
      <c r="HEM18" s="18"/>
      <c r="HEN18" s="18"/>
      <c r="HEO18" s="18"/>
      <c r="HEP18" s="18"/>
      <c r="HEQ18" s="18"/>
      <c r="HER18" s="18"/>
      <c r="HES18" s="18"/>
      <c r="HET18" s="18"/>
      <c r="HEU18" s="18"/>
      <c r="HEV18" s="18"/>
      <c r="HEW18" s="18"/>
      <c r="HEX18" s="18"/>
      <c r="HEY18" s="18"/>
      <c r="HEZ18" s="18"/>
      <c r="HFA18" s="18"/>
      <c r="HFB18" s="18"/>
      <c r="HFC18" s="18"/>
      <c r="HFD18" s="18"/>
      <c r="HFE18" s="18"/>
      <c r="HFF18" s="18"/>
      <c r="HFG18" s="18"/>
      <c r="HFH18" s="18"/>
      <c r="HFI18" s="18"/>
      <c r="HFJ18" s="18"/>
      <c r="HFK18" s="18"/>
      <c r="HFL18" s="18"/>
      <c r="HFM18" s="18"/>
      <c r="HFN18" s="18"/>
      <c r="HFO18" s="18"/>
      <c r="HFP18" s="18"/>
      <c r="HFQ18" s="18"/>
      <c r="HFR18" s="18"/>
      <c r="HFS18" s="18"/>
      <c r="HFT18" s="18"/>
      <c r="HFU18" s="18"/>
      <c r="HFV18" s="18"/>
      <c r="HFW18" s="18"/>
      <c r="HFX18" s="18"/>
      <c r="HFY18" s="18"/>
      <c r="HFZ18" s="18"/>
      <c r="HGA18" s="18"/>
      <c r="HGB18" s="18"/>
      <c r="HGC18" s="18"/>
      <c r="HGD18" s="18"/>
      <c r="HGE18" s="18"/>
      <c r="HGF18" s="18"/>
      <c r="HGG18" s="18"/>
      <c r="HGH18" s="18"/>
      <c r="HGI18" s="18"/>
      <c r="HGJ18" s="18"/>
      <c r="HGK18" s="18"/>
      <c r="HGL18" s="18"/>
      <c r="HGM18" s="18"/>
      <c r="HGN18" s="18"/>
      <c r="HGO18" s="18"/>
      <c r="HGP18" s="18"/>
      <c r="HGQ18" s="18"/>
      <c r="HGR18" s="18"/>
      <c r="HGS18" s="18"/>
      <c r="HGT18" s="18"/>
      <c r="HGU18" s="18"/>
      <c r="HGV18" s="18"/>
      <c r="HGW18" s="18"/>
      <c r="HGX18" s="18"/>
      <c r="HGY18" s="18"/>
      <c r="HGZ18" s="18"/>
      <c r="HHA18" s="18"/>
      <c r="HHB18" s="18"/>
      <c r="HHC18" s="18"/>
      <c r="HHD18" s="18"/>
      <c r="HHE18" s="18"/>
      <c r="HHF18" s="18"/>
      <c r="HHG18" s="18"/>
      <c r="HHH18" s="18"/>
      <c r="HHI18" s="18"/>
      <c r="HHJ18" s="18"/>
      <c r="HHK18" s="18"/>
      <c r="HHL18" s="18"/>
      <c r="HHM18" s="18"/>
      <c r="HHN18" s="18"/>
      <c r="HHO18" s="18"/>
      <c r="HHP18" s="18"/>
      <c r="HHQ18" s="18"/>
      <c r="HHR18" s="18"/>
      <c r="HHS18" s="18"/>
      <c r="HHT18" s="18"/>
      <c r="HHU18" s="18"/>
      <c r="HHV18" s="18"/>
      <c r="HHW18" s="18"/>
      <c r="HHX18" s="18"/>
      <c r="HHY18" s="18"/>
      <c r="HHZ18" s="18"/>
      <c r="HIA18" s="18"/>
      <c r="HIB18" s="18"/>
      <c r="HIC18" s="18"/>
      <c r="HID18" s="18"/>
      <c r="HIE18" s="18"/>
      <c r="HIF18" s="18"/>
      <c r="HIG18" s="18"/>
      <c r="HIH18" s="18"/>
      <c r="HII18" s="18"/>
      <c r="HIJ18" s="18"/>
      <c r="HIK18" s="18"/>
      <c r="HIL18" s="18"/>
      <c r="HIM18" s="18"/>
      <c r="HIN18" s="18"/>
      <c r="HIO18" s="18"/>
      <c r="HIP18" s="18"/>
      <c r="HIQ18" s="18"/>
      <c r="HIR18" s="18"/>
      <c r="HIS18" s="18"/>
      <c r="HIT18" s="18"/>
      <c r="HIU18" s="18"/>
      <c r="HIV18" s="18"/>
      <c r="HIW18" s="18"/>
      <c r="HIX18" s="18"/>
      <c r="HIY18" s="18"/>
      <c r="HIZ18" s="18"/>
      <c r="HJA18" s="18"/>
      <c r="HJB18" s="18"/>
      <c r="HJC18" s="18"/>
      <c r="HJD18" s="18"/>
      <c r="HJE18" s="18"/>
      <c r="HJF18" s="18"/>
      <c r="HJG18" s="18"/>
      <c r="HJH18" s="18"/>
      <c r="HJI18" s="18"/>
      <c r="HJJ18" s="18"/>
      <c r="HJK18" s="18"/>
      <c r="HJL18" s="18"/>
      <c r="HJM18" s="18"/>
      <c r="HJN18" s="18"/>
      <c r="HJO18" s="18"/>
      <c r="HJP18" s="18"/>
      <c r="HJQ18" s="18"/>
      <c r="HJR18" s="18"/>
      <c r="HJS18" s="18"/>
      <c r="HJT18" s="18"/>
      <c r="HJU18" s="18"/>
      <c r="HJV18" s="18"/>
      <c r="HJW18" s="18"/>
      <c r="HJX18" s="18"/>
      <c r="HJY18" s="18"/>
      <c r="HJZ18" s="18"/>
      <c r="HKA18" s="18"/>
      <c r="HKB18" s="18"/>
      <c r="HKC18" s="18"/>
      <c r="HKD18" s="18"/>
      <c r="HKE18" s="18"/>
      <c r="HKF18" s="18"/>
      <c r="HKG18" s="18"/>
      <c r="HKH18" s="18"/>
      <c r="HKI18" s="18"/>
      <c r="HKJ18" s="18"/>
      <c r="HKK18" s="18"/>
      <c r="HKL18" s="18"/>
      <c r="HKM18" s="18"/>
      <c r="HKN18" s="18"/>
      <c r="HKO18" s="18"/>
      <c r="HKP18" s="18"/>
      <c r="HKQ18" s="18"/>
      <c r="HKR18" s="18"/>
      <c r="HKS18" s="18"/>
      <c r="HKT18" s="18"/>
      <c r="HKU18" s="18"/>
      <c r="HKV18" s="18"/>
      <c r="HKW18" s="18"/>
      <c r="HKX18" s="18"/>
      <c r="HKY18" s="18"/>
      <c r="HKZ18" s="18"/>
      <c r="HLA18" s="18"/>
      <c r="HLB18" s="18"/>
      <c r="HLC18" s="18"/>
      <c r="HLD18" s="18"/>
      <c r="HLE18" s="18"/>
      <c r="HLF18" s="18"/>
      <c r="HLG18" s="18"/>
      <c r="HLH18" s="18"/>
      <c r="HLI18" s="18"/>
      <c r="HLJ18" s="18"/>
      <c r="HLK18" s="18"/>
      <c r="HLL18" s="18"/>
      <c r="HLM18" s="18"/>
      <c r="HLN18" s="18"/>
      <c r="HLO18" s="18"/>
      <c r="HLP18" s="18"/>
      <c r="HLQ18" s="18"/>
      <c r="HLR18" s="18"/>
      <c r="HLS18" s="18"/>
      <c r="HLT18" s="18"/>
      <c r="HLU18" s="18"/>
      <c r="HLV18" s="18"/>
      <c r="HLW18" s="18"/>
      <c r="HLX18" s="18"/>
      <c r="HLY18" s="18"/>
      <c r="HLZ18" s="18"/>
      <c r="HMA18" s="18"/>
      <c r="HMB18" s="18"/>
      <c r="HMC18" s="18"/>
      <c r="HMD18" s="18"/>
      <c r="HME18" s="18"/>
      <c r="HMF18" s="18"/>
      <c r="HMG18" s="18"/>
      <c r="HMH18" s="18"/>
      <c r="HMI18" s="18"/>
      <c r="HMJ18" s="18"/>
      <c r="HMK18" s="18"/>
      <c r="HML18" s="18"/>
      <c r="HMM18" s="18"/>
      <c r="HMN18" s="18"/>
      <c r="HMO18" s="18"/>
      <c r="HMP18" s="18"/>
      <c r="HMQ18" s="18"/>
      <c r="HMR18" s="18"/>
      <c r="HMS18" s="18"/>
      <c r="HMT18" s="18"/>
      <c r="HMU18" s="18"/>
      <c r="HMV18" s="18"/>
      <c r="HMW18" s="18"/>
      <c r="HMX18" s="18"/>
      <c r="HMY18" s="18"/>
      <c r="HMZ18" s="18"/>
      <c r="HNA18" s="18"/>
      <c r="HNB18" s="18"/>
      <c r="HNC18" s="18"/>
      <c r="HND18" s="18"/>
      <c r="HNE18" s="18"/>
      <c r="HNF18" s="18"/>
      <c r="HNG18" s="18"/>
      <c r="HNH18" s="18"/>
      <c r="HNI18" s="18"/>
      <c r="HNJ18" s="18"/>
      <c r="HNK18" s="18"/>
      <c r="HNL18" s="18"/>
      <c r="HNM18" s="18"/>
      <c r="HNN18" s="18"/>
      <c r="HNO18" s="18"/>
      <c r="HNP18" s="18"/>
      <c r="HNQ18" s="18"/>
      <c r="HNR18" s="18"/>
      <c r="HNS18" s="18"/>
      <c r="HNT18" s="18"/>
      <c r="HNU18" s="18"/>
      <c r="HNV18" s="18"/>
      <c r="HNW18" s="18"/>
      <c r="HNX18" s="18"/>
      <c r="HNY18" s="18"/>
      <c r="HNZ18" s="18"/>
      <c r="HOA18" s="18"/>
      <c r="HOB18" s="18"/>
      <c r="HOC18" s="18"/>
      <c r="HOD18" s="18"/>
      <c r="HOE18" s="18"/>
      <c r="HOF18" s="18"/>
      <c r="HOG18" s="18"/>
      <c r="HOH18" s="18"/>
      <c r="HOI18" s="18"/>
      <c r="HOJ18" s="18"/>
      <c r="HOK18" s="18"/>
      <c r="HOL18" s="18"/>
      <c r="HOM18" s="18"/>
      <c r="HON18" s="18"/>
      <c r="HOO18" s="18"/>
      <c r="HOP18" s="18"/>
      <c r="HOQ18" s="18"/>
      <c r="HOR18" s="18"/>
      <c r="HOS18" s="18"/>
      <c r="HOT18" s="18"/>
      <c r="HOU18" s="18"/>
      <c r="HOV18" s="18"/>
      <c r="HOW18" s="18"/>
      <c r="HOX18" s="18"/>
      <c r="HOY18" s="18"/>
      <c r="HOZ18" s="18"/>
      <c r="HPA18" s="18"/>
      <c r="HPB18" s="18"/>
      <c r="HPC18" s="18"/>
      <c r="HPD18" s="18"/>
      <c r="HPE18" s="18"/>
      <c r="HPF18" s="18"/>
      <c r="HPG18" s="18"/>
      <c r="HPH18" s="18"/>
      <c r="HPI18" s="18"/>
      <c r="HPJ18" s="18"/>
      <c r="HPK18" s="18"/>
      <c r="HPL18" s="18"/>
      <c r="HPM18" s="18"/>
      <c r="HPN18" s="18"/>
      <c r="HPO18" s="18"/>
      <c r="HPP18" s="18"/>
      <c r="HPQ18" s="18"/>
      <c r="HPR18" s="18"/>
      <c r="HPS18" s="18"/>
      <c r="HPT18" s="18"/>
      <c r="HPU18" s="18"/>
      <c r="HPV18" s="18"/>
      <c r="HPW18" s="18"/>
      <c r="HPX18" s="18"/>
      <c r="HPY18" s="18"/>
      <c r="HPZ18" s="18"/>
      <c r="HQA18" s="18"/>
      <c r="HQB18" s="18"/>
      <c r="HQC18" s="18"/>
      <c r="HQD18" s="18"/>
      <c r="HQE18" s="18"/>
      <c r="HQF18" s="18"/>
      <c r="HQG18" s="18"/>
      <c r="HQH18" s="18"/>
      <c r="HQI18" s="18"/>
      <c r="HQJ18" s="18"/>
      <c r="HQK18" s="18"/>
      <c r="HQL18" s="18"/>
      <c r="HQM18" s="18"/>
      <c r="HQN18" s="18"/>
      <c r="HQO18" s="18"/>
      <c r="HQP18" s="18"/>
      <c r="HQQ18" s="18"/>
      <c r="HQR18" s="18"/>
      <c r="HQS18" s="18"/>
      <c r="HQT18" s="18"/>
      <c r="HQU18" s="18"/>
      <c r="HQV18" s="18"/>
      <c r="HQW18" s="18"/>
      <c r="HQX18" s="18"/>
      <c r="HQY18" s="18"/>
      <c r="HQZ18" s="18"/>
      <c r="HRA18" s="18"/>
      <c r="HRB18" s="18"/>
      <c r="HRC18" s="18"/>
      <c r="HRD18" s="18"/>
      <c r="HRE18" s="18"/>
      <c r="HRF18" s="18"/>
      <c r="HRG18" s="18"/>
      <c r="HRH18" s="18"/>
      <c r="HRI18" s="18"/>
      <c r="HRJ18" s="18"/>
      <c r="HRK18" s="18"/>
      <c r="HRL18" s="18"/>
      <c r="HRM18" s="18"/>
      <c r="HRN18" s="18"/>
      <c r="HRO18" s="18"/>
      <c r="HRP18" s="18"/>
      <c r="HRQ18" s="18"/>
      <c r="HRR18" s="18"/>
      <c r="HRS18" s="18"/>
      <c r="HRT18" s="18"/>
      <c r="HRU18" s="18"/>
      <c r="HRV18" s="18"/>
      <c r="HRW18" s="18"/>
      <c r="HRX18" s="18"/>
      <c r="HRY18" s="18"/>
      <c r="HRZ18" s="18"/>
      <c r="HSA18" s="18"/>
      <c r="HSB18" s="18"/>
      <c r="HSC18" s="18"/>
      <c r="HSD18" s="18"/>
      <c r="HSE18" s="18"/>
      <c r="HSF18" s="18"/>
      <c r="HSG18" s="18"/>
      <c r="HSH18" s="18"/>
      <c r="HSI18" s="18"/>
      <c r="HSJ18" s="18"/>
      <c r="HSK18" s="18"/>
      <c r="HSL18" s="18"/>
      <c r="HSM18" s="18"/>
      <c r="HSN18" s="18"/>
      <c r="HSO18" s="18"/>
      <c r="HSP18" s="18"/>
      <c r="HSQ18" s="18"/>
      <c r="HSR18" s="18"/>
      <c r="HSS18" s="18"/>
      <c r="HST18" s="18"/>
      <c r="HSU18" s="18"/>
      <c r="HSV18" s="18"/>
      <c r="HSW18" s="18"/>
      <c r="HSX18" s="18"/>
      <c r="HSY18" s="18"/>
      <c r="HSZ18" s="18"/>
      <c r="HTA18" s="18"/>
      <c r="HTB18" s="18"/>
      <c r="HTC18" s="18"/>
      <c r="HTD18" s="18"/>
      <c r="HTE18" s="18"/>
      <c r="HTF18" s="18"/>
      <c r="HTG18" s="18"/>
      <c r="HTH18" s="18"/>
      <c r="HTI18" s="18"/>
      <c r="HTJ18" s="18"/>
      <c r="HTK18" s="18"/>
      <c r="HTL18" s="18"/>
      <c r="HTM18" s="18"/>
      <c r="HTN18" s="18"/>
      <c r="HTO18" s="18"/>
      <c r="HTP18" s="18"/>
      <c r="HTQ18" s="18"/>
      <c r="HTR18" s="18"/>
      <c r="HTS18" s="18"/>
      <c r="HTT18" s="18"/>
      <c r="HTU18" s="18"/>
      <c r="HTV18" s="18"/>
      <c r="HTW18" s="18"/>
      <c r="HTX18" s="18"/>
      <c r="HTY18" s="18"/>
      <c r="HTZ18" s="18"/>
      <c r="HUA18" s="18"/>
      <c r="HUB18" s="18"/>
      <c r="HUC18" s="18"/>
      <c r="HUD18" s="18"/>
      <c r="HUE18" s="18"/>
      <c r="HUF18" s="18"/>
      <c r="HUG18" s="18"/>
      <c r="HUH18" s="18"/>
      <c r="HUI18" s="18"/>
      <c r="HUJ18" s="18"/>
      <c r="HUK18" s="18"/>
      <c r="HUL18" s="18"/>
      <c r="HUM18" s="18"/>
      <c r="HUN18" s="18"/>
      <c r="HUO18" s="18"/>
      <c r="HUP18" s="18"/>
      <c r="HUQ18" s="18"/>
      <c r="HUR18" s="18"/>
      <c r="HUS18" s="18"/>
      <c r="HUT18" s="18"/>
      <c r="HUU18" s="18"/>
      <c r="HUV18" s="18"/>
      <c r="HUW18" s="18"/>
      <c r="HUX18" s="18"/>
      <c r="HUY18" s="18"/>
      <c r="HUZ18" s="18"/>
      <c r="HVA18" s="18"/>
      <c r="HVB18" s="18"/>
      <c r="HVC18" s="18"/>
      <c r="HVD18" s="18"/>
      <c r="HVE18" s="18"/>
      <c r="HVF18" s="18"/>
      <c r="HVG18" s="18"/>
      <c r="HVH18" s="18"/>
      <c r="HVI18" s="18"/>
      <c r="HVJ18" s="18"/>
      <c r="HVK18" s="18"/>
      <c r="HVL18" s="18"/>
      <c r="HVM18" s="18"/>
      <c r="HVN18" s="18"/>
      <c r="HVO18" s="18"/>
      <c r="HVP18" s="18"/>
      <c r="HVQ18" s="18"/>
      <c r="HVR18" s="18"/>
      <c r="HVS18" s="18"/>
      <c r="HVT18" s="18"/>
      <c r="HVU18" s="18"/>
      <c r="HVV18" s="18"/>
      <c r="HVW18" s="18"/>
      <c r="HVX18" s="18"/>
      <c r="HVY18" s="18"/>
      <c r="HVZ18" s="18"/>
      <c r="HWA18" s="18"/>
      <c r="HWB18" s="18"/>
      <c r="HWC18" s="18"/>
      <c r="HWD18" s="18"/>
      <c r="HWE18" s="18"/>
      <c r="HWF18" s="18"/>
      <c r="HWG18" s="18"/>
      <c r="HWH18" s="18"/>
      <c r="HWI18" s="18"/>
      <c r="HWJ18" s="18"/>
      <c r="HWK18" s="18"/>
      <c r="HWL18" s="18"/>
      <c r="HWM18" s="18"/>
      <c r="HWN18" s="18"/>
      <c r="HWO18" s="18"/>
      <c r="HWP18" s="18"/>
      <c r="HWQ18" s="18"/>
      <c r="HWR18" s="18"/>
      <c r="HWS18" s="18"/>
      <c r="HWT18" s="18"/>
      <c r="HWU18" s="18"/>
      <c r="HWV18" s="18"/>
      <c r="HWW18" s="18"/>
      <c r="HWX18" s="18"/>
      <c r="HWY18" s="18"/>
      <c r="HWZ18" s="18"/>
      <c r="HXA18" s="18"/>
      <c r="HXB18" s="18"/>
      <c r="HXC18" s="18"/>
      <c r="HXD18" s="18"/>
      <c r="HXE18" s="18"/>
      <c r="HXF18" s="18"/>
      <c r="HXG18" s="18"/>
      <c r="HXH18" s="18"/>
      <c r="HXI18" s="18"/>
      <c r="HXJ18" s="18"/>
      <c r="HXK18" s="18"/>
      <c r="HXL18" s="18"/>
      <c r="HXM18" s="18"/>
      <c r="HXN18" s="18"/>
      <c r="HXO18" s="18"/>
      <c r="HXP18" s="18"/>
      <c r="HXQ18" s="18"/>
      <c r="HXR18" s="18"/>
      <c r="HXS18" s="18"/>
      <c r="HXT18" s="18"/>
      <c r="HXU18" s="18"/>
      <c r="HXV18" s="18"/>
      <c r="HXW18" s="18"/>
      <c r="HXX18" s="18"/>
      <c r="HXY18" s="18"/>
      <c r="HXZ18" s="18"/>
      <c r="HYA18" s="18"/>
      <c r="HYB18" s="18"/>
      <c r="HYC18" s="18"/>
      <c r="HYD18" s="18"/>
      <c r="HYE18" s="18"/>
      <c r="HYF18" s="18"/>
      <c r="HYG18" s="18"/>
      <c r="HYH18" s="18"/>
      <c r="HYI18" s="18"/>
      <c r="HYJ18" s="18"/>
      <c r="HYK18" s="18"/>
      <c r="HYL18" s="18"/>
      <c r="HYM18" s="18"/>
      <c r="HYN18" s="18"/>
      <c r="HYO18" s="18"/>
      <c r="HYP18" s="18"/>
      <c r="HYQ18" s="18"/>
      <c r="HYR18" s="18"/>
      <c r="HYS18" s="18"/>
      <c r="HYT18" s="18"/>
      <c r="HYU18" s="18"/>
      <c r="HYV18" s="18"/>
      <c r="HYW18" s="18"/>
      <c r="HYX18" s="18"/>
      <c r="HYY18" s="18"/>
      <c r="HYZ18" s="18"/>
      <c r="HZA18" s="18"/>
      <c r="HZB18" s="18"/>
      <c r="HZC18" s="18"/>
      <c r="HZD18" s="18"/>
      <c r="HZE18" s="18"/>
      <c r="HZF18" s="18"/>
      <c r="HZG18" s="18"/>
      <c r="HZH18" s="18"/>
      <c r="HZI18" s="18"/>
      <c r="HZJ18" s="18"/>
      <c r="HZK18" s="18"/>
      <c r="HZL18" s="18"/>
      <c r="HZM18" s="18"/>
      <c r="HZN18" s="18"/>
      <c r="HZO18" s="18"/>
      <c r="HZP18" s="18"/>
      <c r="HZQ18" s="18"/>
      <c r="HZR18" s="18"/>
      <c r="HZS18" s="18"/>
      <c r="HZT18" s="18"/>
      <c r="HZU18" s="18"/>
      <c r="HZV18" s="18"/>
      <c r="HZW18" s="18"/>
      <c r="HZX18" s="18"/>
      <c r="HZY18" s="18"/>
      <c r="HZZ18" s="18"/>
      <c r="IAA18" s="18"/>
      <c r="IAB18" s="18"/>
      <c r="IAC18" s="18"/>
      <c r="IAD18" s="18"/>
      <c r="IAE18" s="18"/>
      <c r="IAF18" s="18"/>
      <c r="IAG18" s="18"/>
      <c r="IAH18" s="18"/>
      <c r="IAI18" s="18"/>
      <c r="IAJ18" s="18"/>
      <c r="IAK18" s="18"/>
      <c r="IAL18" s="18"/>
      <c r="IAM18" s="18"/>
      <c r="IAN18" s="18"/>
      <c r="IAO18" s="18"/>
      <c r="IAP18" s="18"/>
      <c r="IAQ18" s="18"/>
      <c r="IAR18" s="18"/>
      <c r="IAS18" s="18"/>
      <c r="IAT18" s="18"/>
      <c r="IAU18" s="18"/>
      <c r="IAV18" s="18"/>
      <c r="IAW18" s="18"/>
      <c r="IAX18" s="18"/>
      <c r="IAY18" s="18"/>
      <c r="IAZ18" s="18"/>
      <c r="IBA18" s="18"/>
      <c r="IBB18" s="18"/>
      <c r="IBC18" s="18"/>
      <c r="IBD18" s="18"/>
      <c r="IBE18" s="18"/>
      <c r="IBF18" s="18"/>
      <c r="IBG18" s="18"/>
      <c r="IBH18" s="18"/>
      <c r="IBI18" s="18"/>
      <c r="IBJ18" s="18"/>
      <c r="IBK18" s="18"/>
      <c r="IBL18" s="18"/>
      <c r="IBM18" s="18"/>
      <c r="IBN18" s="18"/>
      <c r="IBO18" s="18"/>
      <c r="IBP18" s="18"/>
      <c r="IBQ18" s="18"/>
      <c r="IBR18" s="18"/>
      <c r="IBS18" s="18"/>
      <c r="IBT18" s="18"/>
      <c r="IBU18" s="18"/>
      <c r="IBV18" s="18"/>
      <c r="IBW18" s="18"/>
      <c r="IBX18" s="18"/>
      <c r="IBY18" s="18"/>
      <c r="IBZ18" s="18"/>
      <c r="ICA18" s="18"/>
      <c r="ICB18" s="18"/>
      <c r="ICC18" s="18"/>
      <c r="ICD18" s="18"/>
      <c r="ICE18" s="18"/>
      <c r="ICF18" s="18"/>
      <c r="ICG18" s="18"/>
      <c r="ICH18" s="18"/>
      <c r="ICI18" s="18"/>
      <c r="ICJ18" s="18"/>
      <c r="ICK18" s="18"/>
      <c r="ICL18" s="18"/>
      <c r="ICM18" s="18"/>
      <c r="ICN18" s="18"/>
      <c r="ICO18" s="18"/>
      <c r="ICP18" s="18"/>
      <c r="ICQ18" s="18"/>
      <c r="ICR18" s="18"/>
      <c r="ICS18" s="18"/>
      <c r="ICT18" s="18"/>
      <c r="ICU18" s="18"/>
      <c r="ICV18" s="18"/>
      <c r="ICW18" s="18"/>
      <c r="ICX18" s="18"/>
      <c r="ICY18" s="18"/>
      <c r="ICZ18" s="18"/>
      <c r="IDA18" s="18"/>
      <c r="IDB18" s="18"/>
      <c r="IDC18" s="18"/>
      <c r="IDD18" s="18"/>
      <c r="IDE18" s="18"/>
      <c r="IDF18" s="18"/>
      <c r="IDG18" s="18"/>
      <c r="IDH18" s="18"/>
      <c r="IDI18" s="18"/>
      <c r="IDJ18" s="18"/>
      <c r="IDK18" s="18"/>
      <c r="IDL18" s="18"/>
      <c r="IDM18" s="18"/>
      <c r="IDN18" s="18"/>
      <c r="IDO18" s="18"/>
      <c r="IDP18" s="18"/>
      <c r="IDQ18" s="18"/>
      <c r="IDR18" s="18"/>
      <c r="IDS18" s="18"/>
      <c r="IDT18" s="18"/>
      <c r="IDU18" s="18"/>
      <c r="IDV18" s="18"/>
      <c r="IDW18" s="18"/>
      <c r="IDX18" s="18"/>
      <c r="IDY18" s="18"/>
      <c r="IDZ18" s="18"/>
      <c r="IEA18" s="18"/>
      <c r="IEB18" s="18"/>
      <c r="IEC18" s="18"/>
      <c r="IED18" s="18"/>
      <c r="IEE18" s="18"/>
      <c r="IEF18" s="18"/>
      <c r="IEG18" s="18"/>
      <c r="IEH18" s="18"/>
      <c r="IEI18" s="18"/>
      <c r="IEJ18" s="18"/>
      <c r="IEK18" s="18"/>
      <c r="IEL18" s="18"/>
      <c r="IEM18" s="18"/>
      <c r="IEN18" s="18"/>
      <c r="IEO18" s="18"/>
      <c r="IEP18" s="18"/>
      <c r="IEQ18" s="18"/>
      <c r="IER18" s="18"/>
      <c r="IES18" s="18"/>
      <c r="IET18" s="18"/>
      <c r="IEU18" s="18"/>
      <c r="IEV18" s="18"/>
      <c r="IEW18" s="18"/>
      <c r="IEX18" s="18"/>
      <c r="IEY18" s="18"/>
      <c r="IEZ18" s="18"/>
      <c r="IFA18" s="18"/>
      <c r="IFB18" s="18"/>
      <c r="IFC18" s="18"/>
      <c r="IFD18" s="18"/>
      <c r="IFE18" s="18"/>
      <c r="IFF18" s="18"/>
      <c r="IFG18" s="18"/>
      <c r="IFH18" s="18"/>
      <c r="IFI18" s="18"/>
      <c r="IFJ18" s="18"/>
      <c r="IFK18" s="18"/>
      <c r="IFL18" s="18"/>
      <c r="IFM18" s="18"/>
      <c r="IFN18" s="18"/>
      <c r="IFO18" s="18"/>
      <c r="IFP18" s="18"/>
      <c r="IFQ18" s="18"/>
      <c r="IFR18" s="18"/>
      <c r="IFS18" s="18"/>
      <c r="IFT18" s="18"/>
      <c r="IFU18" s="18"/>
      <c r="IFV18" s="18"/>
      <c r="IFW18" s="18"/>
      <c r="IFX18" s="18"/>
      <c r="IFY18" s="18"/>
      <c r="IFZ18" s="18"/>
      <c r="IGA18" s="18"/>
      <c r="IGB18" s="18"/>
      <c r="IGC18" s="18"/>
      <c r="IGD18" s="18"/>
      <c r="IGE18" s="18"/>
      <c r="IGF18" s="18"/>
      <c r="IGG18" s="18"/>
      <c r="IGH18" s="18"/>
      <c r="IGI18" s="18"/>
      <c r="IGJ18" s="18"/>
      <c r="IGK18" s="18"/>
      <c r="IGL18" s="18"/>
      <c r="IGM18" s="18"/>
      <c r="IGN18" s="18"/>
      <c r="IGO18" s="18"/>
      <c r="IGP18" s="18"/>
      <c r="IGQ18" s="18"/>
      <c r="IGR18" s="18"/>
      <c r="IGS18" s="18"/>
      <c r="IGT18" s="18"/>
      <c r="IGU18" s="18"/>
      <c r="IGV18" s="18"/>
      <c r="IGW18" s="18"/>
      <c r="IGX18" s="18"/>
      <c r="IGY18" s="18"/>
      <c r="IGZ18" s="18"/>
      <c r="IHA18" s="18"/>
      <c r="IHB18" s="18"/>
      <c r="IHC18" s="18"/>
      <c r="IHD18" s="18"/>
      <c r="IHE18" s="18"/>
      <c r="IHF18" s="18"/>
      <c r="IHG18" s="18"/>
      <c r="IHH18" s="18"/>
      <c r="IHI18" s="18"/>
      <c r="IHJ18" s="18"/>
      <c r="IHK18" s="18"/>
      <c r="IHL18" s="18"/>
      <c r="IHM18" s="18"/>
      <c r="IHN18" s="18"/>
      <c r="IHO18" s="18"/>
      <c r="IHP18" s="18"/>
      <c r="IHQ18" s="18"/>
      <c r="IHR18" s="18"/>
      <c r="IHS18" s="18"/>
      <c r="IHT18" s="18"/>
      <c r="IHU18" s="18"/>
      <c r="IHV18" s="18"/>
      <c r="IHW18" s="18"/>
      <c r="IHX18" s="18"/>
      <c r="IHY18" s="18"/>
      <c r="IHZ18" s="18"/>
      <c r="IIA18" s="18"/>
      <c r="IIB18" s="18"/>
      <c r="IIC18" s="18"/>
      <c r="IID18" s="18"/>
      <c r="IIE18" s="18"/>
      <c r="IIF18" s="18"/>
      <c r="IIG18" s="18"/>
      <c r="IIH18" s="18"/>
      <c r="III18" s="18"/>
      <c r="IIJ18" s="18"/>
      <c r="IIK18" s="18"/>
      <c r="IIL18" s="18"/>
      <c r="IIM18" s="18"/>
      <c r="IIN18" s="18"/>
      <c r="IIO18" s="18"/>
      <c r="IIP18" s="18"/>
      <c r="IIQ18" s="18"/>
      <c r="IIR18" s="18"/>
      <c r="IIS18" s="18"/>
      <c r="IIT18" s="18"/>
      <c r="IIU18" s="18"/>
      <c r="IIV18" s="18"/>
      <c r="IIW18" s="18"/>
      <c r="IIX18" s="18"/>
      <c r="IIY18" s="18"/>
      <c r="IIZ18" s="18"/>
      <c r="IJA18" s="18"/>
      <c r="IJB18" s="18"/>
      <c r="IJC18" s="18"/>
      <c r="IJD18" s="18"/>
      <c r="IJE18" s="18"/>
      <c r="IJF18" s="18"/>
      <c r="IJG18" s="18"/>
      <c r="IJH18" s="18"/>
      <c r="IJI18" s="18"/>
      <c r="IJJ18" s="18"/>
      <c r="IJK18" s="18"/>
      <c r="IJL18" s="18"/>
      <c r="IJM18" s="18"/>
      <c r="IJN18" s="18"/>
      <c r="IJO18" s="18"/>
      <c r="IJP18" s="18"/>
      <c r="IJQ18" s="18"/>
      <c r="IJR18" s="18"/>
      <c r="IJS18" s="18"/>
      <c r="IJT18" s="18"/>
      <c r="IJU18" s="18"/>
      <c r="IJV18" s="18"/>
      <c r="IJW18" s="18"/>
      <c r="IJX18" s="18"/>
      <c r="IJY18" s="18"/>
      <c r="IJZ18" s="18"/>
      <c r="IKA18" s="18"/>
      <c r="IKB18" s="18"/>
      <c r="IKC18" s="18"/>
      <c r="IKD18" s="18"/>
      <c r="IKE18" s="18"/>
      <c r="IKF18" s="18"/>
      <c r="IKG18" s="18"/>
      <c r="IKH18" s="18"/>
      <c r="IKI18" s="18"/>
      <c r="IKJ18" s="18"/>
      <c r="IKK18" s="18"/>
      <c r="IKL18" s="18"/>
      <c r="IKM18" s="18"/>
      <c r="IKN18" s="18"/>
      <c r="IKO18" s="18"/>
      <c r="IKP18" s="18"/>
      <c r="IKQ18" s="18"/>
      <c r="IKR18" s="18"/>
      <c r="IKS18" s="18"/>
      <c r="IKT18" s="18"/>
      <c r="IKU18" s="18"/>
      <c r="IKV18" s="18"/>
      <c r="IKW18" s="18"/>
      <c r="IKX18" s="18"/>
      <c r="IKY18" s="18"/>
      <c r="IKZ18" s="18"/>
      <c r="ILA18" s="18"/>
      <c r="ILB18" s="18"/>
      <c r="ILC18" s="18"/>
      <c r="ILD18" s="18"/>
      <c r="ILE18" s="18"/>
      <c r="ILF18" s="18"/>
      <c r="ILG18" s="18"/>
      <c r="ILH18" s="18"/>
      <c r="ILI18" s="18"/>
      <c r="ILJ18" s="18"/>
      <c r="ILK18" s="18"/>
      <c r="ILL18" s="18"/>
      <c r="ILM18" s="18"/>
      <c r="ILN18" s="18"/>
      <c r="ILO18" s="18"/>
      <c r="ILP18" s="18"/>
      <c r="ILQ18" s="18"/>
      <c r="ILR18" s="18"/>
      <c r="ILS18" s="18"/>
      <c r="ILT18" s="18"/>
      <c r="ILU18" s="18"/>
      <c r="ILV18" s="18"/>
      <c r="ILW18" s="18"/>
      <c r="ILX18" s="18"/>
      <c r="ILY18" s="18"/>
      <c r="ILZ18" s="18"/>
      <c r="IMA18" s="18"/>
      <c r="IMB18" s="18"/>
      <c r="IMC18" s="18"/>
      <c r="IMD18" s="18"/>
      <c r="IME18" s="18"/>
      <c r="IMF18" s="18"/>
      <c r="IMG18" s="18"/>
      <c r="IMH18" s="18"/>
      <c r="IMI18" s="18"/>
      <c r="IMJ18" s="18"/>
      <c r="IMK18" s="18"/>
      <c r="IML18" s="18"/>
      <c r="IMM18" s="18"/>
      <c r="IMN18" s="18"/>
      <c r="IMO18" s="18"/>
      <c r="IMP18" s="18"/>
      <c r="IMQ18" s="18"/>
      <c r="IMR18" s="18"/>
      <c r="IMS18" s="18"/>
      <c r="IMT18" s="18"/>
      <c r="IMU18" s="18"/>
      <c r="IMV18" s="18"/>
      <c r="IMW18" s="18"/>
      <c r="IMX18" s="18"/>
      <c r="IMY18" s="18"/>
      <c r="IMZ18" s="18"/>
      <c r="INA18" s="18"/>
      <c r="INB18" s="18"/>
      <c r="INC18" s="18"/>
      <c r="IND18" s="18"/>
      <c r="INE18" s="18"/>
      <c r="INF18" s="18"/>
      <c r="ING18" s="18"/>
      <c r="INH18" s="18"/>
      <c r="INI18" s="18"/>
      <c r="INJ18" s="18"/>
      <c r="INK18" s="18"/>
      <c r="INL18" s="18"/>
      <c r="INM18" s="18"/>
      <c r="INN18" s="18"/>
      <c r="INO18" s="18"/>
      <c r="INP18" s="18"/>
      <c r="INQ18" s="18"/>
      <c r="INR18" s="18"/>
      <c r="INS18" s="18"/>
      <c r="INT18" s="18"/>
      <c r="INU18" s="18"/>
      <c r="INV18" s="18"/>
      <c r="INW18" s="18"/>
      <c r="INX18" s="18"/>
      <c r="INY18" s="18"/>
      <c r="INZ18" s="18"/>
      <c r="IOA18" s="18"/>
      <c r="IOB18" s="18"/>
      <c r="IOC18" s="18"/>
      <c r="IOD18" s="18"/>
      <c r="IOE18" s="18"/>
      <c r="IOF18" s="18"/>
      <c r="IOG18" s="18"/>
      <c r="IOH18" s="18"/>
      <c r="IOI18" s="18"/>
      <c r="IOJ18" s="18"/>
      <c r="IOK18" s="18"/>
      <c r="IOL18" s="18"/>
      <c r="IOM18" s="18"/>
      <c r="ION18" s="18"/>
      <c r="IOO18" s="18"/>
      <c r="IOP18" s="18"/>
      <c r="IOQ18" s="18"/>
      <c r="IOR18" s="18"/>
      <c r="IOS18" s="18"/>
      <c r="IOT18" s="18"/>
      <c r="IOU18" s="18"/>
      <c r="IOV18" s="18"/>
      <c r="IOW18" s="18"/>
      <c r="IOX18" s="18"/>
      <c r="IOY18" s="18"/>
      <c r="IOZ18" s="18"/>
      <c r="IPA18" s="18"/>
      <c r="IPB18" s="18"/>
      <c r="IPC18" s="18"/>
      <c r="IPD18" s="18"/>
      <c r="IPE18" s="18"/>
      <c r="IPF18" s="18"/>
      <c r="IPG18" s="18"/>
      <c r="IPH18" s="18"/>
      <c r="IPI18" s="18"/>
      <c r="IPJ18" s="18"/>
      <c r="IPK18" s="18"/>
      <c r="IPL18" s="18"/>
      <c r="IPM18" s="18"/>
      <c r="IPN18" s="18"/>
      <c r="IPO18" s="18"/>
      <c r="IPP18" s="18"/>
      <c r="IPQ18" s="18"/>
      <c r="IPR18" s="18"/>
      <c r="IPS18" s="18"/>
      <c r="IPT18" s="18"/>
      <c r="IPU18" s="18"/>
      <c r="IPV18" s="18"/>
      <c r="IPW18" s="18"/>
      <c r="IPX18" s="18"/>
      <c r="IPY18" s="18"/>
      <c r="IPZ18" s="18"/>
      <c r="IQA18" s="18"/>
      <c r="IQB18" s="18"/>
      <c r="IQC18" s="18"/>
      <c r="IQD18" s="18"/>
      <c r="IQE18" s="18"/>
      <c r="IQF18" s="18"/>
      <c r="IQG18" s="18"/>
      <c r="IQH18" s="18"/>
      <c r="IQI18" s="18"/>
      <c r="IQJ18" s="18"/>
      <c r="IQK18" s="18"/>
      <c r="IQL18" s="18"/>
      <c r="IQM18" s="18"/>
      <c r="IQN18" s="18"/>
      <c r="IQO18" s="18"/>
      <c r="IQP18" s="18"/>
      <c r="IQQ18" s="18"/>
      <c r="IQR18" s="18"/>
      <c r="IQS18" s="18"/>
      <c r="IQT18" s="18"/>
      <c r="IQU18" s="18"/>
      <c r="IQV18" s="18"/>
      <c r="IQW18" s="18"/>
      <c r="IQX18" s="18"/>
      <c r="IQY18" s="18"/>
      <c r="IQZ18" s="18"/>
      <c r="IRA18" s="18"/>
      <c r="IRB18" s="18"/>
      <c r="IRC18" s="18"/>
      <c r="IRD18" s="18"/>
      <c r="IRE18" s="18"/>
      <c r="IRF18" s="18"/>
      <c r="IRG18" s="18"/>
      <c r="IRH18" s="18"/>
      <c r="IRI18" s="18"/>
      <c r="IRJ18" s="18"/>
      <c r="IRK18" s="18"/>
      <c r="IRL18" s="18"/>
      <c r="IRM18" s="18"/>
      <c r="IRN18" s="18"/>
      <c r="IRO18" s="18"/>
      <c r="IRP18" s="18"/>
      <c r="IRQ18" s="18"/>
      <c r="IRR18" s="18"/>
      <c r="IRS18" s="18"/>
      <c r="IRT18" s="18"/>
      <c r="IRU18" s="18"/>
      <c r="IRV18" s="18"/>
      <c r="IRW18" s="18"/>
      <c r="IRX18" s="18"/>
      <c r="IRY18" s="18"/>
      <c r="IRZ18" s="18"/>
      <c r="ISA18" s="18"/>
      <c r="ISB18" s="18"/>
      <c r="ISC18" s="18"/>
      <c r="ISD18" s="18"/>
      <c r="ISE18" s="18"/>
      <c r="ISF18" s="18"/>
      <c r="ISG18" s="18"/>
      <c r="ISH18" s="18"/>
      <c r="ISI18" s="18"/>
      <c r="ISJ18" s="18"/>
      <c r="ISK18" s="18"/>
      <c r="ISL18" s="18"/>
      <c r="ISM18" s="18"/>
      <c r="ISN18" s="18"/>
      <c r="ISO18" s="18"/>
      <c r="ISP18" s="18"/>
      <c r="ISQ18" s="18"/>
      <c r="ISR18" s="18"/>
      <c r="ISS18" s="18"/>
      <c r="IST18" s="18"/>
      <c r="ISU18" s="18"/>
      <c r="ISV18" s="18"/>
      <c r="ISW18" s="18"/>
      <c r="ISX18" s="18"/>
      <c r="ISY18" s="18"/>
      <c r="ISZ18" s="18"/>
      <c r="ITA18" s="18"/>
      <c r="ITB18" s="18"/>
      <c r="ITC18" s="18"/>
      <c r="ITD18" s="18"/>
      <c r="ITE18" s="18"/>
      <c r="ITF18" s="18"/>
      <c r="ITG18" s="18"/>
      <c r="ITH18" s="18"/>
      <c r="ITI18" s="18"/>
      <c r="ITJ18" s="18"/>
      <c r="ITK18" s="18"/>
      <c r="ITL18" s="18"/>
      <c r="ITM18" s="18"/>
      <c r="ITN18" s="18"/>
      <c r="ITO18" s="18"/>
      <c r="ITP18" s="18"/>
      <c r="ITQ18" s="18"/>
      <c r="ITR18" s="18"/>
      <c r="ITS18" s="18"/>
      <c r="ITT18" s="18"/>
      <c r="ITU18" s="18"/>
      <c r="ITV18" s="18"/>
      <c r="ITW18" s="18"/>
      <c r="ITX18" s="18"/>
      <c r="ITY18" s="18"/>
      <c r="ITZ18" s="18"/>
      <c r="IUA18" s="18"/>
      <c r="IUB18" s="18"/>
      <c r="IUC18" s="18"/>
      <c r="IUD18" s="18"/>
      <c r="IUE18" s="18"/>
      <c r="IUF18" s="18"/>
      <c r="IUG18" s="18"/>
      <c r="IUH18" s="18"/>
      <c r="IUI18" s="18"/>
      <c r="IUJ18" s="18"/>
      <c r="IUK18" s="18"/>
      <c r="IUL18" s="18"/>
      <c r="IUM18" s="18"/>
      <c r="IUN18" s="18"/>
      <c r="IUO18" s="18"/>
      <c r="IUP18" s="18"/>
      <c r="IUQ18" s="18"/>
      <c r="IUR18" s="18"/>
      <c r="IUS18" s="18"/>
      <c r="IUT18" s="18"/>
      <c r="IUU18" s="18"/>
      <c r="IUV18" s="18"/>
      <c r="IUW18" s="18"/>
      <c r="IUX18" s="18"/>
      <c r="IUY18" s="18"/>
      <c r="IUZ18" s="18"/>
      <c r="IVA18" s="18"/>
      <c r="IVB18" s="18"/>
      <c r="IVC18" s="18"/>
      <c r="IVD18" s="18"/>
      <c r="IVE18" s="18"/>
      <c r="IVF18" s="18"/>
      <c r="IVG18" s="18"/>
      <c r="IVH18" s="18"/>
      <c r="IVI18" s="18"/>
      <c r="IVJ18" s="18"/>
      <c r="IVK18" s="18"/>
      <c r="IVL18" s="18"/>
      <c r="IVM18" s="18"/>
      <c r="IVN18" s="18"/>
      <c r="IVO18" s="18"/>
      <c r="IVP18" s="18"/>
      <c r="IVQ18" s="18"/>
      <c r="IVR18" s="18"/>
      <c r="IVS18" s="18"/>
      <c r="IVT18" s="18"/>
      <c r="IVU18" s="18"/>
      <c r="IVV18" s="18"/>
      <c r="IVW18" s="18"/>
      <c r="IVX18" s="18"/>
      <c r="IVY18" s="18"/>
      <c r="IVZ18" s="18"/>
      <c r="IWA18" s="18"/>
      <c r="IWB18" s="18"/>
      <c r="IWC18" s="18"/>
      <c r="IWD18" s="18"/>
      <c r="IWE18" s="18"/>
      <c r="IWF18" s="18"/>
      <c r="IWG18" s="18"/>
      <c r="IWH18" s="18"/>
      <c r="IWI18" s="18"/>
      <c r="IWJ18" s="18"/>
      <c r="IWK18" s="18"/>
      <c r="IWL18" s="18"/>
      <c r="IWM18" s="18"/>
      <c r="IWN18" s="18"/>
      <c r="IWO18" s="18"/>
      <c r="IWP18" s="18"/>
      <c r="IWQ18" s="18"/>
      <c r="IWR18" s="18"/>
      <c r="IWS18" s="18"/>
      <c r="IWT18" s="18"/>
      <c r="IWU18" s="18"/>
      <c r="IWV18" s="18"/>
      <c r="IWW18" s="18"/>
      <c r="IWX18" s="18"/>
      <c r="IWY18" s="18"/>
      <c r="IWZ18" s="18"/>
      <c r="IXA18" s="18"/>
      <c r="IXB18" s="18"/>
      <c r="IXC18" s="18"/>
      <c r="IXD18" s="18"/>
      <c r="IXE18" s="18"/>
      <c r="IXF18" s="18"/>
      <c r="IXG18" s="18"/>
      <c r="IXH18" s="18"/>
      <c r="IXI18" s="18"/>
      <c r="IXJ18" s="18"/>
      <c r="IXK18" s="18"/>
      <c r="IXL18" s="18"/>
      <c r="IXM18" s="18"/>
      <c r="IXN18" s="18"/>
      <c r="IXO18" s="18"/>
      <c r="IXP18" s="18"/>
      <c r="IXQ18" s="18"/>
      <c r="IXR18" s="18"/>
      <c r="IXS18" s="18"/>
      <c r="IXT18" s="18"/>
      <c r="IXU18" s="18"/>
      <c r="IXV18" s="18"/>
      <c r="IXW18" s="18"/>
      <c r="IXX18" s="18"/>
      <c r="IXY18" s="18"/>
      <c r="IXZ18" s="18"/>
      <c r="IYA18" s="18"/>
      <c r="IYB18" s="18"/>
      <c r="IYC18" s="18"/>
      <c r="IYD18" s="18"/>
      <c r="IYE18" s="18"/>
      <c r="IYF18" s="18"/>
      <c r="IYG18" s="18"/>
      <c r="IYH18" s="18"/>
      <c r="IYI18" s="18"/>
      <c r="IYJ18" s="18"/>
      <c r="IYK18" s="18"/>
      <c r="IYL18" s="18"/>
      <c r="IYM18" s="18"/>
      <c r="IYN18" s="18"/>
      <c r="IYO18" s="18"/>
      <c r="IYP18" s="18"/>
      <c r="IYQ18" s="18"/>
      <c r="IYR18" s="18"/>
      <c r="IYS18" s="18"/>
      <c r="IYT18" s="18"/>
      <c r="IYU18" s="18"/>
      <c r="IYV18" s="18"/>
      <c r="IYW18" s="18"/>
      <c r="IYX18" s="18"/>
      <c r="IYY18" s="18"/>
      <c r="IYZ18" s="18"/>
      <c r="IZA18" s="18"/>
      <c r="IZB18" s="18"/>
      <c r="IZC18" s="18"/>
      <c r="IZD18" s="18"/>
      <c r="IZE18" s="18"/>
      <c r="IZF18" s="18"/>
      <c r="IZG18" s="18"/>
      <c r="IZH18" s="18"/>
      <c r="IZI18" s="18"/>
      <c r="IZJ18" s="18"/>
      <c r="IZK18" s="18"/>
      <c r="IZL18" s="18"/>
      <c r="IZM18" s="18"/>
      <c r="IZN18" s="18"/>
      <c r="IZO18" s="18"/>
      <c r="IZP18" s="18"/>
      <c r="IZQ18" s="18"/>
      <c r="IZR18" s="18"/>
      <c r="IZS18" s="18"/>
      <c r="IZT18" s="18"/>
      <c r="IZU18" s="18"/>
      <c r="IZV18" s="18"/>
      <c r="IZW18" s="18"/>
      <c r="IZX18" s="18"/>
      <c r="IZY18" s="18"/>
      <c r="IZZ18" s="18"/>
      <c r="JAA18" s="18"/>
      <c r="JAB18" s="18"/>
      <c r="JAC18" s="18"/>
      <c r="JAD18" s="18"/>
      <c r="JAE18" s="18"/>
      <c r="JAF18" s="18"/>
      <c r="JAG18" s="18"/>
      <c r="JAH18" s="18"/>
      <c r="JAI18" s="18"/>
      <c r="JAJ18" s="18"/>
      <c r="JAK18" s="18"/>
      <c r="JAL18" s="18"/>
      <c r="JAM18" s="18"/>
      <c r="JAN18" s="18"/>
      <c r="JAO18" s="18"/>
      <c r="JAP18" s="18"/>
      <c r="JAQ18" s="18"/>
      <c r="JAR18" s="18"/>
      <c r="JAS18" s="18"/>
      <c r="JAT18" s="18"/>
      <c r="JAU18" s="18"/>
      <c r="JAV18" s="18"/>
      <c r="JAW18" s="18"/>
      <c r="JAX18" s="18"/>
      <c r="JAY18" s="18"/>
      <c r="JAZ18" s="18"/>
      <c r="JBA18" s="18"/>
      <c r="JBB18" s="18"/>
      <c r="JBC18" s="18"/>
      <c r="JBD18" s="18"/>
      <c r="JBE18" s="18"/>
      <c r="JBF18" s="18"/>
      <c r="JBG18" s="18"/>
      <c r="JBH18" s="18"/>
      <c r="JBI18" s="18"/>
      <c r="JBJ18" s="18"/>
      <c r="JBK18" s="18"/>
      <c r="JBL18" s="18"/>
      <c r="JBM18" s="18"/>
      <c r="JBN18" s="18"/>
      <c r="JBO18" s="18"/>
      <c r="JBP18" s="18"/>
      <c r="JBQ18" s="18"/>
      <c r="JBR18" s="18"/>
      <c r="JBS18" s="18"/>
      <c r="JBT18" s="18"/>
      <c r="JBU18" s="18"/>
      <c r="JBV18" s="18"/>
      <c r="JBW18" s="18"/>
      <c r="JBX18" s="18"/>
      <c r="JBY18" s="18"/>
      <c r="JBZ18" s="18"/>
      <c r="JCA18" s="18"/>
      <c r="JCB18" s="18"/>
      <c r="JCC18" s="18"/>
      <c r="JCD18" s="18"/>
      <c r="JCE18" s="18"/>
      <c r="JCF18" s="18"/>
      <c r="JCG18" s="18"/>
      <c r="JCH18" s="18"/>
      <c r="JCI18" s="18"/>
      <c r="JCJ18" s="18"/>
      <c r="JCK18" s="18"/>
      <c r="JCL18" s="18"/>
      <c r="JCM18" s="18"/>
      <c r="JCN18" s="18"/>
      <c r="JCO18" s="18"/>
      <c r="JCP18" s="18"/>
      <c r="JCQ18" s="18"/>
      <c r="JCR18" s="18"/>
      <c r="JCS18" s="18"/>
      <c r="JCT18" s="18"/>
      <c r="JCU18" s="18"/>
      <c r="JCV18" s="18"/>
      <c r="JCW18" s="18"/>
      <c r="JCX18" s="18"/>
      <c r="JCY18" s="18"/>
      <c r="JCZ18" s="18"/>
      <c r="JDA18" s="18"/>
      <c r="JDB18" s="18"/>
      <c r="JDC18" s="18"/>
      <c r="JDD18" s="18"/>
      <c r="JDE18" s="18"/>
      <c r="JDF18" s="18"/>
      <c r="JDG18" s="18"/>
      <c r="JDH18" s="18"/>
      <c r="JDI18" s="18"/>
      <c r="JDJ18" s="18"/>
      <c r="JDK18" s="18"/>
      <c r="JDL18" s="18"/>
      <c r="JDM18" s="18"/>
      <c r="JDN18" s="18"/>
      <c r="JDO18" s="18"/>
      <c r="JDP18" s="18"/>
      <c r="JDQ18" s="18"/>
      <c r="JDR18" s="18"/>
      <c r="JDS18" s="18"/>
      <c r="JDT18" s="18"/>
      <c r="JDU18" s="18"/>
      <c r="JDV18" s="18"/>
      <c r="JDW18" s="18"/>
      <c r="JDX18" s="18"/>
      <c r="JDY18" s="18"/>
      <c r="JDZ18" s="18"/>
      <c r="JEA18" s="18"/>
      <c r="JEB18" s="18"/>
      <c r="JEC18" s="18"/>
      <c r="JED18" s="18"/>
      <c r="JEE18" s="18"/>
      <c r="JEF18" s="18"/>
      <c r="JEG18" s="18"/>
      <c r="JEH18" s="18"/>
      <c r="JEI18" s="18"/>
      <c r="JEJ18" s="18"/>
      <c r="JEK18" s="18"/>
      <c r="JEL18" s="18"/>
      <c r="JEM18" s="18"/>
      <c r="JEN18" s="18"/>
      <c r="JEO18" s="18"/>
      <c r="JEP18" s="18"/>
      <c r="JEQ18" s="18"/>
      <c r="JER18" s="18"/>
      <c r="JES18" s="18"/>
      <c r="JET18" s="18"/>
      <c r="JEU18" s="18"/>
      <c r="JEV18" s="18"/>
      <c r="JEW18" s="18"/>
      <c r="JEX18" s="18"/>
      <c r="JEY18" s="18"/>
      <c r="JEZ18" s="18"/>
      <c r="JFA18" s="18"/>
      <c r="JFB18" s="18"/>
      <c r="JFC18" s="18"/>
      <c r="JFD18" s="18"/>
      <c r="JFE18" s="18"/>
      <c r="JFF18" s="18"/>
      <c r="JFG18" s="18"/>
      <c r="JFH18" s="18"/>
      <c r="JFI18" s="18"/>
      <c r="JFJ18" s="18"/>
      <c r="JFK18" s="18"/>
      <c r="JFL18" s="18"/>
      <c r="JFM18" s="18"/>
      <c r="JFN18" s="18"/>
      <c r="JFO18" s="18"/>
      <c r="JFP18" s="18"/>
      <c r="JFQ18" s="18"/>
      <c r="JFR18" s="18"/>
      <c r="JFS18" s="18"/>
      <c r="JFT18" s="18"/>
      <c r="JFU18" s="18"/>
      <c r="JFV18" s="18"/>
      <c r="JFW18" s="18"/>
      <c r="JFX18" s="18"/>
      <c r="JFY18" s="18"/>
      <c r="JFZ18" s="18"/>
      <c r="JGA18" s="18"/>
      <c r="JGB18" s="18"/>
      <c r="JGC18" s="18"/>
      <c r="JGD18" s="18"/>
      <c r="JGE18" s="18"/>
      <c r="JGF18" s="18"/>
      <c r="JGG18" s="18"/>
      <c r="JGH18" s="18"/>
      <c r="JGI18" s="18"/>
      <c r="JGJ18" s="18"/>
      <c r="JGK18" s="18"/>
      <c r="JGL18" s="18"/>
      <c r="JGM18" s="18"/>
      <c r="JGN18" s="18"/>
      <c r="JGO18" s="18"/>
      <c r="JGP18" s="18"/>
      <c r="JGQ18" s="18"/>
      <c r="JGR18" s="18"/>
      <c r="JGS18" s="18"/>
      <c r="JGT18" s="18"/>
      <c r="JGU18" s="18"/>
      <c r="JGV18" s="18"/>
      <c r="JGW18" s="18"/>
      <c r="JGX18" s="18"/>
      <c r="JGY18" s="18"/>
      <c r="JGZ18" s="18"/>
      <c r="JHA18" s="18"/>
      <c r="JHB18" s="18"/>
      <c r="JHC18" s="18"/>
      <c r="JHD18" s="18"/>
      <c r="JHE18" s="18"/>
      <c r="JHF18" s="18"/>
      <c r="JHG18" s="18"/>
      <c r="JHH18" s="18"/>
      <c r="JHI18" s="18"/>
      <c r="JHJ18" s="18"/>
      <c r="JHK18" s="18"/>
      <c r="JHL18" s="18"/>
      <c r="JHM18" s="18"/>
      <c r="JHN18" s="18"/>
      <c r="JHO18" s="18"/>
      <c r="JHP18" s="18"/>
      <c r="JHQ18" s="18"/>
      <c r="JHR18" s="18"/>
      <c r="JHS18" s="18"/>
      <c r="JHT18" s="18"/>
      <c r="JHU18" s="18"/>
      <c r="JHV18" s="18"/>
      <c r="JHW18" s="18"/>
      <c r="JHX18" s="18"/>
      <c r="JHY18" s="18"/>
      <c r="JHZ18" s="18"/>
      <c r="JIA18" s="18"/>
      <c r="JIB18" s="18"/>
      <c r="JIC18" s="18"/>
      <c r="JID18" s="18"/>
      <c r="JIE18" s="18"/>
      <c r="JIF18" s="18"/>
      <c r="JIG18" s="18"/>
      <c r="JIH18" s="18"/>
      <c r="JII18" s="18"/>
      <c r="JIJ18" s="18"/>
      <c r="JIK18" s="18"/>
      <c r="JIL18" s="18"/>
      <c r="JIM18" s="18"/>
      <c r="JIN18" s="18"/>
      <c r="JIO18" s="18"/>
      <c r="JIP18" s="18"/>
      <c r="JIQ18" s="18"/>
      <c r="JIR18" s="18"/>
      <c r="JIS18" s="18"/>
      <c r="JIT18" s="18"/>
      <c r="JIU18" s="18"/>
      <c r="JIV18" s="18"/>
      <c r="JIW18" s="18"/>
      <c r="JIX18" s="18"/>
      <c r="JIY18" s="18"/>
      <c r="JIZ18" s="18"/>
      <c r="JJA18" s="18"/>
      <c r="JJB18" s="18"/>
      <c r="JJC18" s="18"/>
      <c r="JJD18" s="18"/>
      <c r="JJE18" s="18"/>
      <c r="JJF18" s="18"/>
      <c r="JJG18" s="18"/>
      <c r="JJH18" s="18"/>
      <c r="JJI18" s="18"/>
      <c r="JJJ18" s="18"/>
      <c r="JJK18" s="18"/>
      <c r="JJL18" s="18"/>
      <c r="JJM18" s="18"/>
      <c r="JJN18" s="18"/>
      <c r="JJO18" s="18"/>
      <c r="JJP18" s="18"/>
      <c r="JJQ18" s="18"/>
      <c r="JJR18" s="18"/>
      <c r="JJS18" s="18"/>
      <c r="JJT18" s="18"/>
      <c r="JJU18" s="18"/>
      <c r="JJV18" s="18"/>
      <c r="JJW18" s="18"/>
      <c r="JJX18" s="18"/>
      <c r="JJY18" s="18"/>
      <c r="JJZ18" s="18"/>
      <c r="JKA18" s="18"/>
      <c r="JKB18" s="18"/>
      <c r="JKC18" s="18"/>
      <c r="JKD18" s="18"/>
      <c r="JKE18" s="18"/>
      <c r="JKF18" s="18"/>
      <c r="JKG18" s="18"/>
      <c r="JKH18" s="18"/>
      <c r="JKI18" s="18"/>
      <c r="JKJ18" s="18"/>
      <c r="JKK18" s="18"/>
      <c r="JKL18" s="18"/>
      <c r="JKM18" s="18"/>
      <c r="JKN18" s="18"/>
      <c r="JKO18" s="18"/>
      <c r="JKP18" s="18"/>
      <c r="JKQ18" s="18"/>
      <c r="JKR18" s="18"/>
      <c r="JKS18" s="18"/>
      <c r="JKT18" s="18"/>
      <c r="JKU18" s="18"/>
      <c r="JKV18" s="18"/>
      <c r="JKW18" s="18"/>
      <c r="JKX18" s="18"/>
      <c r="JKY18" s="18"/>
      <c r="JKZ18" s="18"/>
      <c r="JLA18" s="18"/>
      <c r="JLB18" s="18"/>
      <c r="JLC18" s="18"/>
      <c r="JLD18" s="18"/>
      <c r="JLE18" s="18"/>
      <c r="JLF18" s="18"/>
      <c r="JLG18" s="18"/>
      <c r="JLH18" s="18"/>
      <c r="JLI18" s="18"/>
      <c r="JLJ18" s="18"/>
      <c r="JLK18" s="18"/>
      <c r="JLL18" s="18"/>
      <c r="JLM18" s="18"/>
      <c r="JLN18" s="18"/>
      <c r="JLO18" s="18"/>
      <c r="JLP18" s="18"/>
      <c r="JLQ18" s="18"/>
      <c r="JLR18" s="18"/>
      <c r="JLS18" s="18"/>
      <c r="JLT18" s="18"/>
      <c r="JLU18" s="18"/>
      <c r="JLV18" s="18"/>
      <c r="JLW18" s="18"/>
      <c r="JLX18" s="18"/>
      <c r="JLY18" s="18"/>
      <c r="JLZ18" s="18"/>
      <c r="JMA18" s="18"/>
      <c r="JMB18" s="18"/>
      <c r="JMC18" s="18"/>
      <c r="JMD18" s="18"/>
      <c r="JME18" s="18"/>
      <c r="JMF18" s="18"/>
      <c r="JMG18" s="18"/>
      <c r="JMH18" s="18"/>
      <c r="JMI18" s="18"/>
      <c r="JMJ18" s="18"/>
      <c r="JMK18" s="18"/>
      <c r="JML18" s="18"/>
      <c r="JMM18" s="18"/>
      <c r="JMN18" s="18"/>
      <c r="JMO18" s="18"/>
      <c r="JMP18" s="18"/>
      <c r="JMQ18" s="18"/>
      <c r="JMR18" s="18"/>
      <c r="JMS18" s="18"/>
      <c r="JMT18" s="18"/>
      <c r="JMU18" s="18"/>
      <c r="JMV18" s="18"/>
      <c r="JMW18" s="18"/>
      <c r="JMX18" s="18"/>
      <c r="JMY18" s="18"/>
      <c r="JMZ18" s="18"/>
      <c r="JNA18" s="18"/>
      <c r="JNB18" s="18"/>
      <c r="JNC18" s="18"/>
      <c r="JND18" s="18"/>
      <c r="JNE18" s="18"/>
      <c r="JNF18" s="18"/>
      <c r="JNG18" s="18"/>
      <c r="JNH18" s="18"/>
      <c r="JNI18" s="18"/>
      <c r="JNJ18" s="18"/>
      <c r="JNK18" s="18"/>
      <c r="JNL18" s="18"/>
      <c r="JNM18" s="18"/>
      <c r="JNN18" s="18"/>
      <c r="JNO18" s="18"/>
      <c r="JNP18" s="18"/>
      <c r="JNQ18" s="18"/>
      <c r="JNR18" s="18"/>
      <c r="JNS18" s="18"/>
      <c r="JNT18" s="18"/>
      <c r="JNU18" s="18"/>
      <c r="JNV18" s="18"/>
      <c r="JNW18" s="18"/>
      <c r="JNX18" s="18"/>
      <c r="JNY18" s="18"/>
      <c r="JNZ18" s="18"/>
      <c r="JOA18" s="18"/>
      <c r="JOB18" s="18"/>
      <c r="JOC18" s="18"/>
      <c r="JOD18" s="18"/>
      <c r="JOE18" s="18"/>
      <c r="JOF18" s="18"/>
      <c r="JOG18" s="18"/>
      <c r="JOH18" s="18"/>
      <c r="JOI18" s="18"/>
      <c r="JOJ18" s="18"/>
      <c r="JOK18" s="18"/>
      <c r="JOL18" s="18"/>
      <c r="JOM18" s="18"/>
      <c r="JON18" s="18"/>
      <c r="JOO18" s="18"/>
      <c r="JOP18" s="18"/>
      <c r="JOQ18" s="18"/>
      <c r="JOR18" s="18"/>
      <c r="JOS18" s="18"/>
      <c r="JOT18" s="18"/>
      <c r="JOU18" s="18"/>
      <c r="JOV18" s="18"/>
      <c r="JOW18" s="18"/>
      <c r="JOX18" s="18"/>
      <c r="JOY18" s="18"/>
      <c r="JOZ18" s="18"/>
      <c r="JPA18" s="18"/>
      <c r="JPB18" s="18"/>
      <c r="JPC18" s="18"/>
      <c r="JPD18" s="18"/>
      <c r="JPE18" s="18"/>
      <c r="JPF18" s="18"/>
      <c r="JPG18" s="18"/>
      <c r="JPH18" s="18"/>
      <c r="JPI18" s="18"/>
      <c r="JPJ18" s="18"/>
      <c r="JPK18" s="18"/>
      <c r="JPL18" s="18"/>
      <c r="JPM18" s="18"/>
      <c r="JPN18" s="18"/>
      <c r="JPO18" s="18"/>
      <c r="JPP18" s="18"/>
      <c r="JPQ18" s="18"/>
      <c r="JPR18" s="18"/>
      <c r="JPS18" s="18"/>
      <c r="JPT18" s="18"/>
      <c r="JPU18" s="18"/>
      <c r="JPV18" s="18"/>
      <c r="JPW18" s="18"/>
      <c r="JPX18" s="18"/>
      <c r="JPY18" s="18"/>
      <c r="JPZ18" s="18"/>
      <c r="JQA18" s="18"/>
      <c r="JQB18" s="18"/>
      <c r="JQC18" s="18"/>
      <c r="JQD18" s="18"/>
      <c r="JQE18" s="18"/>
      <c r="JQF18" s="18"/>
      <c r="JQG18" s="18"/>
      <c r="JQH18" s="18"/>
      <c r="JQI18" s="18"/>
      <c r="JQJ18" s="18"/>
      <c r="JQK18" s="18"/>
      <c r="JQL18" s="18"/>
      <c r="JQM18" s="18"/>
      <c r="JQN18" s="18"/>
      <c r="JQO18" s="18"/>
      <c r="JQP18" s="18"/>
      <c r="JQQ18" s="18"/>
      <c r="JQR18" s="18"/>
      <c r="JQS18" s="18"/>
      <c r="JQT18" s="18"/>
      <c r="JQU18" s="18"/>
      <c r="JQV18" s="18"/>
      <c r="JQW18" s="18"/>
      <c r="JQX18" s="18"/>
      <c r="JQY18" s="18"/>
      <c r="JQZ18" s="18"/>
      <c r="JRA18" s="18"/>
      <c r="JRB18" s="18"/>
      <c r="JRC18" s="18"/>
      <c r="JRD18" s="18"/>
      <c r="JRE18" s="18"/>
      <c r="JRF18" s="18"/>
      <c r="JRG18" s="18"/>
      <c r="JRH18" s="18"/>
      <c r="JRI18" s="18"/>
      <c r="JRJ18" s="18"/>
      <c r="JRK18" s="18"/>
      <c r="JRL18" s="18"/>
      <c r="JRM18" s="18"/>
      <c r="JRN18" s="18"/>
      <c r="JRO18" s="18"/>
      <c r="JRP18" s="18"/>
      <c r="JRQ18" s="18"/>
      <c r="JRR18" s="18"/>
      <c r="JRS18" s="18"/>
      <c r="JRT18" s="18"/>
      <c r="JRU18" s="18"/>
      <c r="JRV18" s="18"/>
      <c r="JRW18" s="18"/>
      <c r="JRX18" s="18"/>
      <c r="JRY18" s="18"/>
      <c r="JRZ18" s="18"/>
      <c r="JSA18" s="18"/>
      <c r="JSB18" s="18"/>
      <c r="JSC18" s="18"/>
      <c r="JSD18" s="18"/>
      <c r="JSE18" s="18"/>
      <c r="JSF18" s="18"/>
      <c r="JSG18" s="18"/>
      <c r="JSH18" s="18"/>
      <c r="JSI18" s="18"/>
      <c r="JSJ18" s="18"/>
      <c r="JSK18" s="18"/>
      <c r="JSL18" s="18"/>
      <c r="JSM18" s="18"/>
      <c r="JSN18" s="18"/>
      <c r="JSO18" s="18"/>
      <c r="JSP18" s="18"/>
      <c r="JSQ18" s="18"/>
      <c r="JSR18" s="18"/>
      <c r="JSS18" s="18"/>
      <c r="JST18" s="18"/>
      <c r="JSU18" s="18"/>
      <c r="JSV18" s="18"/>
      <c r="JSW18" s="18"/>
      <c r="JSX18" s="18"/>
      <c r="JSY18" s="18"/>
      <c r="JSZ18" s="18"/>
      <c r="JTA18" s="18"/>
      <c r="JTB18" s="18"/>
      <c r="JTC18" s="18"/>
      <c r="JTD18" s="18"/>
      <c r="JTE18" s="18"/>
      <c r="JTF18" s="18"/>
      <c r="JTG18" s="18"/>
      <c r="JTH18" s="18"/>
      <c r="JTI18" s="18"/>
      <c r="JTJ18" s="18"/>
      <c r="JTK18" s="18"/>
      <c r="JTL18" s="18"/>
      <c r="JTM18" s="18"/>
      <c r="JTN18" s="18"/>
      <c r="JTO18" s="18"/>
      <c r="JTP18" s="18"/>
      <c r="JTQ18" s="18"/>
      <c r="JTR18" s="18"/>
      <c r="JTS18" s="18"/>
      <c r="JTT18" s="18"/>
      <c r="JTU18" s="18"/>
      <c r="JTV18" s="18"/>
      <c r="JTW18" s="18"/>
      <c r="JTX18" s="18"/>
      <c r="JTY18" s="18"/>
      <c r="JTZ18" s="18"/>
      <c r="JUA18" s="18"/>
      <c r="JUB18" s="18"/>
      <c r="JUC18" s="18"/>
      <c r="JUD18" s="18"/>
      <c r="JUE18" s="18"/>
      <c r="JUF18" s="18"/>
      <c r="JUG18" s="18"/>
      <c r="JUH18" s="18"/>
      <c r="JUI18" s="18"/>
      <c r="JUJ18" s="18"/>
      <c r="JUK18" s="18"/>
      <c r="JUL18" s="18"/>
      <c r="JUM18" s="18"/>
      <c r="JUN18" s="18"/>
      <c r="JUO18" s="18"/>
      <c r="JUP18" s="18"/>
      <c r="JUQ18" s="18"/>
      <c r="JUR18" s="18"/>
      <c r="JUS18" s="18"/>
      <c r="JUT18" s="18"/>
      <c r="JUU18" s="18"/>
      <c r="JUV18" s="18"/>
      <c r="JUW18" s="18"/>
      <c r="JUX18" s="18"/>
      <c r="JUY18" s="18"/>
      <c r="JUZ18" s="18"/>
      <c r="JVA18" s="18"/>
      <c r="JVB18" s="18"/>
      <c r="JVC18" s="18"/>
      <c r="JVD18" s="18"/>
      <c r="JVE18" s="18"/>
      <c r="JVF18" s="18"/>
      <c r="JVG18" s="18"/>
      <c r="JVH18" s="18"/>
      <c r="JVI18" s="18"/>
      <c r="JVJ18" s="18"/>
      <c r="JVK18" s="18"/>
      <c r="JVL18" s="18"/>
      <c r="JVM18" s="18"/>
      <c r="JVN18" s="18"/>
      <c r="JVO18" s="18"/>
      <c r="JVP18" s="18"/>
      <c r="JVQ18" s="18"/>
      <c r="JVR18" s="18"/>
      <c r="JVS18" s="18"/>
      <c r="JVT18" s="18"/>
      <c r="JVU18" s="18"/>
      <c r="JVV18" s="18"/>
      <c r="JVW18" s="18"/>
      <c r="JVX18" s="18"/>
      <c r="JVY18" s="18"/>
      <c r="JVZ18" s="18"/>
      <c r="JWA18" s="18"/>
      <c r="JWB18" s="18"/>
      <c r="JWC18" s="18"/>
      <c r="JWD18" s="18"/>
      <c r="JWE18" s="18"/>
      <c r="JWF18" s="18"/>
      <c r="JWG18" s="18"/>
      <c r="JWH18" s="18"/>
      <c r="JWI18" s="18"/>
      <c r="JWJ18" s="18"/>
      <c r="JWK18" s="18"/>
      <c r="JWL18" s="18"/>
      <c r="JWM18" s="18"/>
      <c r="JWN18" s="18"/>
      <c r="JWO18" s="18"/>
      <c r="JWP18" s="18"/>
      <c r="JWQ18" s="18"/>
      <c r="JWR18" s="18"/>
      <c r="JWS18" s="18"/>
      <c r="JWT18" s="18"/>
      <c r="JWU18" s="18"/>
      <c r="JWV18" s="18"/>
      <c r="JWW18" s="18"/>
      <c r="JWX18" s="18"/>
      <c r="JWY18" s="18"/>
      <c r="JWZ18" s="18"/>
      <c r="JXA18" s="18"/>
      <c r="JXB18" s="18"/>
      <c r="JXC18" s="18"/>
      <c r="JXD18" s="18"/>
      <c r="JXE18" s="18"/>
      <c r="JXF18" s="18"/>
      <c r="JXG18" s="18"/>
      <c r="JXH18" s="18"/>
      <c r="JXI18" s="18"/>
      <c r="JXJ18" s="18"/>
      <c r="JXK18" s="18"/>
      <c r="JXL18" s="18"/>
      <c r="JXM18" s="18"/>
      <c r="JXN18" s="18"/>
      <c r="JXO18" s="18"/>
      <c r="JXP18" s="18"/>
      <c r="JXQ18" s="18"/>
      <c r="JXR18" s="18"/>
      <c r="JXS18" s="18"/>
      <c r="JXT18" s="18"/>
      <c r="JXU18" s="18"/>
      <c r="JXV18" s="18"/>
      <c r="JXW18" s="18"/>
      <c r="JXX18" s="18"/>
      <c r="JXY18" s="18"/>
      <c r="JXZ18" s="18"/>
      <c r="JYA18" s="18"/>
      <c r="JYB18" s="18"/>
      <c r="JYC18" s="18"/>
      <c r="JYD18" s="18"/>
      <c r="JYE18" s="18"/>
      <c r="JYF18" s="18"/>
      <c r="JYG18" s="18"/>
      <c r="JYH18" s="18"/>
      <c r="JYI18" s="18"/>
      <c r="JYJ18" s="18"/>
      <c r="JYK18" s="18"/>
      <c r="JYL18" s="18"/>
      <c r="JYM18" s="18"/>
      <c r="JYN18" s="18"/>
      <c r="JYO18" s="18"/>
      <c r="JYP18" s="18"/>
      <c r="JYQ18" s="18"/>
      <c r="JYR18" s="18"/>
      <c r="JYS18" s="18"/>
      <c r="JYT18" s="18"/>
      <c r="JYU18" s="18"/>
      <c r="JYV18" s="18"/>
      <c r="JYW18" s="18"/>
      <c r="JYX18" s="18"/>
      <c r="JYY18" s="18"/>
      <c r="JYZ18" s="18"/>
      <c r="JZA18" s="18"/>
      <c r="JZB18" s="18"/>
      <c r="JZC18" s="18"/>
      <c r="JZD18" s="18"/>
      <c r="JZE18" s="18"/>
      <c r="JZF18" s="18"/>
      <c r="JZG18" s="18"/>
      <c r="JZH18" s="18"/>
      <c r="JZI18" s="18"/>
      <c r="JZJ18" s="18"/>
      <c r="JZK18" s="18"/>
      <c r="JZL18" s="18"/>
      <c r="JZM18" s="18"/>
      <c r="JZN18" s="18"/>
      <c r="JZO18" s="18"/>
      <c r="JZP18" s="18"/>
      <c r="JZQ18" s="18"/>
      <c r="JZR18" s="18"/>
      <c r="JZS18" s="18"/>
      <c r="JZT18" s="18"/>
      <c r="JZU18" s="18"/>
      <c r="JZV18" s="18"/>
      <c r="JZW18" s="18"/>
      <c r="JZX18" s="18"/>
      <c r="JZY18" s="18"/>
      <c r="JZZ18" s="18"/>
      <c r="KAA18" s="18"/>
      <c r="KAB18" s="18"/>
      <c r="KAC18" s="18"/>
      <c r="KAD18" s="18"/>
      <c r="KAE18" s="18"/>
      <c r="KAF18" s="18"/>
      <c r="KAG18" s="18"/>
      <c r="KAH18" s="18"/>
      <c r="KAI18" s="18"/>
      <c r="KAJ18" s="18"/>
      <c r="KAK18" s="18"/>
      <c r="KAL18" s="18"/>
      <c r="KAM18" s="18"/>
      <c r="KAN18" s="18"/>
      <c r="KAO18" s="18"/>
      <c r="KAP18" s="18"/>
      <c r="KAQ18" s="18"/>
      <c r="KAR18" s="18"/>
      <c r="KAS18" s="18"/>
      <c r="KAT18" s="18"/>
      <c r="KAU18" s="18"/>
      <c r="KAV18" s="18"/>
      <c r="KAW18" s="18"/>
      <c r="KAX18" s="18"/>
      <c r="KAY18" s="18"/>
      <c r="KAZ18" s="18"/>
      <c r="KBA18" s="18"/>
      <c r="KBB18" s="18"/>
      <c r="KBC18" s="18"/>
      <c r="KBD18" s="18"/>
      <c r="KBE18" s="18"/>
      <c r="KBF18" s="18"/>
      <c r="KBG18" s="18"/>
      <c r="KBH18" s="18"/>
      <c r="KBI18" s="18"/>
      <c r="KBJ18" s="18"/>
      <c r="KBK18" s="18"/>
      <c r="KBL18" s="18"/>
      <c r="KBM18" s="18"/>
      <c r="KBN18" s="18"/>
      <c r="KBO18" s="18"/>
      <c r="KBP18" s="18"/>
      <c r="KBQ18" s="18"/>
      <c r="KBR18" s="18"/>
      <c r="KBS18" s="18"/>
      <c r="KBT18" s="18"/>
      <c r="KBU18" s="18"/>
      <c r="KBV18" s="18"/>
      <c r="KBW18" s="18"/>
      <c r="KBX18" s="18"/>
      <c r="KBY18" s="18"/>
      <c r="KBZ18" s="18"/>
      <c r="KCA18" s="18"/>
      <c r="KCB18" s="18"/>
      <c r="KCC18" s="18"/>
      <c r="KCD18" s="18"/>
      <c r="KCE18" s="18"/>
      <c r="KCF18" s="18"/>
      <c r="KCG18" s="18"/>
      <c r="KCH18" s="18"/>
      <c r="KCI18" s="18"/>
      <c r="KCJ18" s="18"/>
      <c r="KCK18" s="18"/>
      <c r="KCL18" s="18"/>
      <c r="KCM18" s="18"/>
      <c r="KCN18" s="18"/>
      <c r="KCO18" s="18"/>
      <c r="KCP18" s="18"/>
      <c r="KCQ18" s="18"/>
      <c r="KCR18" s="18"/>
      <c r="KCS18" s="18"/>
      <c r="KCT18" s="18"/>
      <c r="KCU18" s="18"/>
      <c r="KCV18" s="18"/>
      <c r="KCW18" s="18"/>
      <c r="KCX18" s="18"/>
      <c r="KCY18" s="18"/>
      <c r="KCZ18" s="18"/>
      <c r="KDA18" s="18"/>
      <c r="KDB18" s="18"/>
      <c r="KDC18" s="18"/>
      <c r="KDD18" s="18"/>
      <c r="KDE18" s="18"/>
      <c r="KDF18" s="18"/>
      <c r="KDG18" s="18"/>
      <c r="KDH18" s="18"/>
      <c r="KDI18" s="18"/>
      <c r="KDJ18" s="18"/>
      <c r="KDK18" s="18"/>
      <c r="KDL18" s="18"/>
      <c r="KDM18" s="18"/>
      <c r="KDN18" s="18"/>
      <c r="KDO18" s="18"/>
      <c r="KDP18" s="18"/>
      <c r="KDQ18" s="18"/>
      <c r="KDR18" s="18"/>
      <c r="KDS18" s="18"/>
      <c r="KDT18" s="18"/>
      <c r="KDU18" s="18"/>
      <c r="KDV18" s="18"/>
      <c r="KDW18" s="18"/>
      <c r="KDX18" s="18"/>
      <c r="KDY18" s="18"/>
      <c r="KDZ18" s="18"/>
      <c r="KEA18" s="18"/>
      <c r="KEB18" s="18"/>
      <c r="KEC18" s="18"/>
      <c r="KED18" s="18"/>
      <c r="KEE18" s="18"/>
      <c r="KEF18" s="18"/>
      <c r="KEG18" s="18"/>
      <c r="KEH18" s="18"/>
      <c r="KEI18" s="18"/>
      <c r="KEJ18" s="18"/>
      <c r="KEK18" s="18"/>
      <c r="KEL18" s="18"/>
      <c r="KEM18" s="18"/>
      <c r="KEN18" s="18"/>
      <c r="KEO18" s="18"/>
      <c r="KEP18" s="18"/>
      <c r="KEQ18" s="18"/>
      <c r="KER18" s="18"/>
      <c r="KES18" s="18"/>
      <c r="KET18" s="18"/>
      <c r="KEU18" s="18"/>
      <c r="KEV18" s="18"/>
      <c r="KEW18" s="18"/>
      <c r="KEX18" s="18"/>
      <c r="KEY18" s="18"/>
      <c r="KEZ18" s="18"/>
      <c r="KFA18" s="18"/>
      <c r="KFB18" s="18"/>
      <c r="KFC18" s="18"/>
      <c r="KFD18" s="18"/>
      <c r="KFE18" s="18"/>
      <c r="KFF18" s="18"/>
      <c r="KFG18" s="18"/>
      <c r="KFH18" s="18"/>
      <c r="KFI18" s="18"/>
      <c r="KFJ18" s="18"/>
      <c r="KFK18" s="18"/>
      <c r="KFL18" s="18"/>
      <c r="KFM18" s="18"/>
      <c r="KFN18" s="18"/>
      <c r="KFO18" s="18"/>
      <c r="KFP18" s="18"/>
      <c r="KFQ18" s="18"/>
      <c r="KFR18" s="18"/>
      <c r="KFS18" s="18"/>
      <c r="KFT18" s="18"/>
      <c r="KFU18" s="18"/>
      <c r="KFV18" s="18"/>
      <c r="KFW18" s="18"/>
      <c r="KFX18" s="18"/>
      <c r="KFY18" s="18"/>
      <c r="KFZ18" s="18"/>
      <c r="KGA18" s="18"/>
      <c r="KGB18" s="18"/>
      <c r="KGC18" s="18"/>
      <c r="KGD18" s="18"/>
      <c r="KGE18" s="18"/>
      <c r="KGF18" s="18"/>
      <c r="KGG18" s="18"/>
      <c r="KGH18" s="18"/>
      <c r="KGI18" s="18"/>
      <c r="KGJ18" s="18"/>
      <c r="KGK18" s="18"/>
      <c r="KGL18" s="18"/>
      <c r="KGM18" s="18"/>
      <c r="KGN18" s="18"/>
      <c r="KGO18" s="18"/>
      <c r="KGP18" s="18"/>
      <c r="KGQ18" s="18"/>
      <c r="KGR18" s="18"/>
      <c r="KGS18" s="18"/>
      <c r="KGT18" s="18"/>
      <c r="KGU18" s="18"/>
      <c r="KGV18" s="18"/>
      <c r="KGW18" s="18"/>
      <c r="KGX18" s="18"/>
      <c r="KGY18" s="18"/>
      <c r="KGZ18" s="18"/>
      <c r="KHA18" s="18"/>
      <c r="KHB18" s="18"/>
      <c r="KHC18" s="18"/>
      <c r="KHD18" s="18"/>
      <c r="KHE18" s="18"/>
      <c r="KHF18" s="18"/>
      <c r="KHG18" s="18"/>
      <c r="KHH18" s="18"/>
      <c r="KHI18" s="18"/>
      <c r="KHJ18" s="18"/>
      <c r="KHK18" s="18"/>
      <c r="KHL18" s="18"/>
      <c r="KHM18" s="18"/>
      <c r="KHN18" s="18"/>
      <c r="KHO18" s="18"/>
      <c r="KHP18" s="18"/>
      <c r="KHQ18" s="18"/>
      <c r="KHR18" s="18"/>
      <c r="KHS18" s="18"/>
      <c r="KHT18" s="18"/>
      <c r="KHU18" s="18"/>
      <c r="KHV18" s="18"/>
      <c r="KHW18" s="18"/>
      <c r="KHX18" s="18"/>
      <c r="KHY18" s="18"/>
      <c r="KHZ18" s="18"/>
      <c r="KIA18" s="18"/>
      <c r="KIB18" s="18"/>
      <c r="KIC18" s="18"/>
      <c r="KID18" s="18"/>
      <c r="KIE18" s="18"/>
      <c r="KIF18" s="18"/>
      <c r="KIG18" s="18"/>
      <c r="KIH18" s="18"/>
      <c r="KII18" s="18"/>
      <c r="KIJ18" s="18"/>
      <c r="KIK18" s="18"/>
      <c r="KIL18" s="18"/>
      <c r="KIM18" s="18"/>
      <c r="KIN18" s="18"/>
      <c r="KIO18" s="18"/>
      <c r="KIP18" s="18"/>
      <c r="KIQ18" s="18"/>
      <c r="KIR18" s="18"/>
      <c r="KIS18" s="18"/>
      <c r="KIT18" s="18"/>
      <c r="KIU18" s="18"/>
      <c r="KIV18" s="18"/>
      <c r="KIW18" s="18"/>
      <c r="KIX18" s="18"/>
      <c r="KIY18" s="18"/>
      <c r="KIZ18" s="18"/>
      <c r="KJA18" s="18"/>
      <c r="KJB18" s="18"/>
      <c r="KJC18" s="18"/>
      <c r="KJD18" s="18"/>
      <c r="KJE18" s="18"/>
      <c r="KJF18" s="18"/>
      <c r="KJG18" s="18"/>
      <c r="KJH18" s="18"/>
      <c r="KJI18" s="18"/>
      <c r="KJJ18" s="18"/>
      <c r="KJK18" s="18"/>
      <c r="KJL18" s="18"/>
      <c r="KJM18" s="18"/>
      <c r="KJN18" s="18"/>
      <c r="KJO18" s="18"/>
      <c r="KJP18" s="18"/>
      <c r="KJQ18" s="18"/>
      <c r="KJR18" s="18"/>
      <c r="KJS18" s="18"/>
      <c r="KJT18" s="18"/>
      <c r="KJU18" s="18"/>
      <c r="KJV18" s="18"/>
      <c r="KJW18" s="18"/>
      <c r="KJX18" s="18"/>
      <c r="KJY18" s="18"/>
      <c r="KJZ18" s="18"/>
      <c r="KKA18" s="18"/>
      <c r="KKB18" s="18"/>
      <c r="KKC18" s="18"/>
      <c r="KKD18" s="18"/>
      <c r="KKE18" s="18"/>
      <c r="KKF18" s="18"/>
      <c r="KKG18" s="18"/>
      <c r="KKH18" s="18"/>
      <c r="KKI18" s="18"/>
      <c r="KKJ18" s="18"/>
      <c r="KKK18" s="18"/>
      <c r="KKL18" s="18"/>
      <c r="KKM18" s="18"/>
      <c r="KKN18" s="18"/>
      <c r="KKO18" s="18"/>
      <c r="KKP18" s="18"/>
      <c r="KKQ18" s="18"/>
      <c r="KKR18" s="18"/>
      <c r="KKS18" s="18"/>
      <c r="KKT18" s="18"/>
      <c r="KKU18" s="18"/>
      <c r="KKV18" s="18"/>
      <c r="KKW18" s="18"/>
      <c r="KKX18" s="18"/>
      <c r="KKY18" s="18"/>
      <c r="KKZ18" s="18"/>
      <c r="KLA18" s="18"/>
      <c r="KLB18" s="18"/>
      <c r="KLC18" s="18"/>
      <c r="KLD18" s="18"/>
      <c r="KLE18" s="18"/>
      <c r="KLF18" s="18"/>
      <c r="KLG18" s="18"/>
      <c r="KLH18" s="18"/>
      <c r="KLI18" s="18"/>
      <c r="KLJ18" s="18"/>
      <c r="KLK18" s="18"/>
      <c r="KLL18" s="18"/>
      <c r="KLM18" s="18"/>
      <c r="KLN18" s="18"/>
      <c r="KLO18" s="18"/>
      <c r="KLP18" s="18"/>
      <c r="KLQ18" s="18"/>
      <c r="KLR18" s="18"/>
      <c r="KLS18" s="18"/>
      <c r="KLT18" s="18"/>
      <c r="KLU18" s="18"/>
      <c r="KLV18" s="18"/>
      <c r="KLW18" s="18"/>
      <c r="KLX18" s="18"/>
      <c r="KLY18" s="18"/>
      <c r="KLZ18" s="18"/>
      <c r="KMA18" s="18"/>
      <c r="KMB18" s="18"/>
      <c r="KMC18" s="18"/>
      <c r="KMD18" s="18"/>
      <c r="KME18" s="18"/>
      <c r="KMF18" s="18"/>
      <c r="KMG18" s="18"/>
      <c r="KMH18" s="18"/>
      <c r="KMI18" s="18"/>
      <c r="KMJ18" s="18"/>
      <c r="KMK18" s="18"/>
      <c r="KML18" s="18"/>
      <c r="KMM18" s="18"/>
      <c r="KMN18" s="18"/>
      <c r="KMO18" s="18"/>
      <c r="KMP18" s="18"/>
      <c r="KMQ18" s="18"/>
      <c r="KMR18" s="18"/>
      <c r="KMS18" s="18"/>
      <c r="KMT18" s="18"/>
      <c r="KMU18" s="18"/>
      <c r="KMV18" s="18"/>
      <c r="KMW18" s="18"/>
      <c r="KMX18" s="18"/>
      <c r="KMY18" s="18"/>
      <c r="KMZ18" s="18"/>
      <c r="KNA18" s="18"/>
      <c r="KNB18" s="18"/>
      <c r="KNC18" s="18"/>
      <c r="KND18" s="18"/>
      <c r="KNE18" s="18"/>
      <c r="KNF18" s="18"/>
      <c r="KNG18" s="18"/>
      <c r="KNH18" s="18"/>
      <c r="KNI18" s="18"/>
      <c r="KNJ18" s="18"/>
      <c r="KNK18" s="18"/>
      <c r="KNL18" s="18"/>
      <c r="KNM18" s="18"/>
      <c r="KNN18" s="18"/>
      <c r="KNO18" s="18"/>
      <c r="KNP18" s="18"/>
      <c r="KNQ18" s="18"/>
      <c r="KNR18" s="18"/>
      <c r="KNS18" s="18"/>
      <c r="KNT18" s="18"/>
      <c r="KNU18" s="18"/>
      <c r="KNV18" s="18"/>
      <c r="KNW18" s="18"/>
      <c r="KNX18" s="18"/>
      <c r="KNY18" s="18"/>
      <c r="KNZ18" s="18"/>
      <c r="KOA18" s="18"/>
      <c r="KOB18" s="18"/>
      <c r="KOC18" s="18"/>
      <c r="KOD18" s="18"/>
      <c r="KOE18" s="18"/>
      <c r="KOF18" s="18"/>
      <c r="KOG18" s="18"/>
      <c r="KOH18" s="18"/>
      <c r="KOI18" s="18"/>
      <c r="KOJ18" s="18"/>
      <c r="KOK18" s="18"/>
      <c r="KOL18" s="18"/>
      <c r="KOM18" s="18"/>
      <c r="KON18" s="18"/>
      <c r="KOO18" s="18"/>
      <c r="KOP18" s="18"/>
      <c r="KOQ18" s="18"/>
      <c r="KOR18" s="18"/>
      <c r="KOS18" s="18"/>
      <c r="KOT18" s="18"/>
      <c r="KOU18" s="18"/>
      <c r="KOV18" s="18"/>
      <c r="KOW18" s="18"/>
      <c r="KOX18" s="18"/>
      <c r="KOY18" s="18"/>
      <c r="KOZ18" s="18"/>
      <c r="KPA18" s="18"/>
      <c r="KPB18" s="18"/>
      <c r="KPC18" s="18"/>
      <c r="KPD18" s="18"/>
      <c r="KPE18" s="18"/>
      <c r="KPF18" s="18"/>
      <c r="KPG18" s="18"/>
      <c r="KPH18" s="18"/>
      <c r="KPI18" s="18"/>
      <c r="KPJ18" s="18"/>
      <c r="KPK18" s="18"/>
      <c r="KPL18" s="18"/>
      <c r="KPM18" s="18"/>
      <c r="KPN18" s="18"/>
      <c r="KPO18" s="18"/>
      <c r="KPP18" s="18"/>
      <c r="KPQ18" s="18"/>
      <c r="KPR18" s="18"/>
      <c r="KPS18" s="18"/>
      <c r="KPT18" s="18"/>
      <c r="KPU18" s="18"/>
      <c r="KPV18" s="18"/>
      <c r="KPW18" s="18"/>
      <c r="KPX18" s="18"/>
      <c r="KPY18" s="18"/>
      <c r="KPZ18" s="18"/>
      <c r="KQA18" s="18"/>
      <c r="KQB18" s="18"/>
      <c r="KQC18" s="18"/>
      <c r="KQD18" s="18"/>
      <c r="KQE18" s="18"/>
      <c r="KQF18" s="18"/>
      <c r="KQG18" s="18"/>
      <c r="KQH18" s="18"/>
      <c r="KQI18" s="18"/>
      <c r="KQJ18" s="18"/>
      <c r="KQK18" s="18"/>
      <c r="KQL18" s="18"/>
      <c r="KQM18" s="18"/>
      <c r="KQN18" s="18"/>
      <c r="KQO18" s="18"/>
      <c r="KQP18" s="18"/>
      <c r="KQQ18" s="18"/>
      <c r="KQR18" s="18"/>
      <c r="KQS18" s="18"/>
      <c r="KQT18" s="18"/>
      <c r="KQU18" s="18"/>
      <c r="KQV18" s="18"/>
      <c r="KQW18" s="18"/>
      <c r="KQX18" s="18"/>
      <c r="KQY18" s="18"/>
      <c r="KQZ18" s="18"/>
      <c r="KRA18" s="18"/>
      <c r="KRB18" s="18"/>
      <c r="KRC18" s="18"/>
      <c r="KRD18" s="18"/>
      <c r="KRE18" s="18"/>
      <c r="KRF18" s="18"/>
      <c r="KRG18" s="18"/>
      <c r="KRH18" s="18"/>
      <c r="KRI18" s="18"/>
      <c r="KRJ18" s="18"/>
      <c r="KRK18" s="18"/>
      <c r="KRL18" s="18"/>
      <c r="KRM18" s="18"/>
      <c r="KRN18" s="18"/>
      <c r="KRO18" s="18"/>
      <c r="KRP18" s="18"/>
      <c r="KRQ18" s="18"/>
      <c r="KRR18" s="18"/>
      <c r="KRS18" s="18"/>
      <c r="KRT18" s="18"/>
      <c r="KRU18" s="18"/>
      <c r="KRV18" s="18"/>
      <c r="KRW18" s="18"/>
      <c r="KRX18" s="18"/>
      <c r="KRY18" s="18"/>
      <c r="KRZ18" s="18"/>
      <c r="KSA18" s="18"/>
      <c r="KSB18" s="18"/>
      <c r="KSC18" s="18"/>
      <c r="KSD18" s="18"/>
      <c r="KSE18" s="18"/>
      <c r="KSF18" s="18"/>
      <c r="KSG18" s="18"/>
      <c r="KSH18" s="18"/>
      <c r="KSI18" s="18"/>
      <c r="KSJ18" s="18"/>
      <c r="KSK18" s="18"/>
      <c r="KSL18" s="18"/>
      <c r="KSM18" s="18"/>
      <c r="KSN18" s="18"/>
      <c r="KSO18" s="18"/>
      <c r="KSP18" s="18"/>
      <c r="KSQ18" s="18"/>
      <c r="KSR18" s="18"/>
      <c r="KSS18" s="18"/>
      <c r="KST18" s="18"/>
      <c r="KSU18" s="18"/>
      <c r="KSV18" s="18"/>
      <c r="KSW18" s="18"/>
      <c r="KSX18" s="18"/>
      <c r="KSY18" s="18"/>
      <c r="KSZ18" s="18"/>
      <c r="KTA18" s="18"/>
      <c r="KTB18" s="18"/>
      <c r="KTC18" s="18"/>
      <c r="KTD18" s="18"/>
      <c r="KTE18" s="18"/>
      <c r="KTF18" s="18"/>
      <c r="KTG18" s="18"/>
      <c r="KTH18" s="18"/>
      <c r="KTI18" s="18"/>
      <c r="KTJ18" s="18"/>
      <c r="KTK18" s="18"/>
      <c r="KTL18" s="18"/>
      <c r="KTM18" s="18"/>
      <c r="KTN18" s="18"/>
      <c r="KTO18" s="18"/>
      <c r="KTP18" s="18"/>
      <c r="KTQ18" s="18"/>
      <c r="KTR18" s="18"/>
      <c r="KTS18" s="18"/>
      <c r="KTT18" s="18"/>
      <c r="KTU18" s="18"/>
      <c r="KTV18" s="18"/>
      <c r="KTW18" s="18"/>
      <c r="KTX18" s="18"/>
      <c r="KTY18" s="18"/>
      <c r="KTZ18" s="18"/>
      <c r="KUA18" s="18"/>
      <c r="KUB18" s="18"/>
      <c r="KUC18" s="18"/>
      <c r="KUD18" s="18"/>
      <c r="KUE18" s="18"/>
      <c r="KUF18" s="18"/>
      <c r="KUG18" s="18"/>
      <c r="KUH18" s="18"/>
      <c r="KUI18" s="18"/>
      <c r="KUJ18" s="18"/>
      <c r="KUK18" s="18"/>
      <c r="KUL18" s="18"/>
      <c r="KUM18" s="18"/>
      <c r="KUN18" s="18"/>
      <c r="KUO18" s="18"/>
      <c r="KUP18" s="18"/>
      <c r="KUQ18" s="18"/>
      <c r="KUR18" s="18"/>
      <c r="KUS18" s="18"/>
      <c r="KUT18" s="18"/>
      <c r="KUU18" s="18"/>
      <c r="KUV18" s="18"/>
      <c r="KUW18" s="18"/>
      <c r="KUX18" s="18"/>
      <c r="KUY18" s="18"/>
      <c r="KUZ18" s="18"/>
      <c r="KVA18" s="18"/>
      <c r="KVB18" s="18"/>
      <c r="KVC18" s="18"/>
      <c r="KVD18" s="18"/>
      <c r="KVE18" s="18"/>
      <c r="KVF18" s="18"/>
      <c r="KVG18" s="18"/>
      <c r="KVH18" s="18"/>
      <c r="KVI18" s="18"/>
      <c r="KVJ18" s="18"/>
      <c r="KVK18" s="18"/>
      <c r="KVL18" s="18"/>
      <c r="KVM18" s="18"/>
      <c r="KVN18" s="18"/>
      <c r="KVO18" s="18"/>
      <c r="KVP18" s="18"/>
      <c r="KVQ18" s="18"/>
      <c r="KVR18" s="18"/>
      <c r="KVS18" s="18"/>
      <c r="KVT18" s="18"/>
      <c r="KVU18" s="18"/>
      <c r="KVV18" s="18"/>
      <c r="KVW18" s="18"/>
      <c r="KVX18" s="18"/>
      <c r="KVY18" s="18"/>
      <c r="KVZ18" s="18"/>
      <c r="KWA18" s="18"/>
      <c r="KWB18" s="18"/>
      <c r="KWC18" s="18"/>
      <c r="KWD18" s="18"/>
      <c r="KWE18" s="18"/>
      <c r="KWF18" s="18"/>
      <c r="KWG18" s="18"/>
      <c r="KWH18" s="18"/>
      <c r="KWI18" s="18"/>
      <c r="KWJ18" s="18"/>
      <c r="KWK18" s="18"/>
      <c r="KWL18" s="18"/>
      <c r="KWM18" s="18"/>
      <c r="KWN18" s="18"/>
      <c r="KWO18" s="18"/>
      <c r="KWP18" s="18"/>
      <c r="KWQ18" s="18"/>
      <c r="KWR18" s="18"/>
      <c r="KWS18" s="18"/>
      <c r="KWT18" s="18"/>
      <c r="KWU18" s="18"/>
      <c r="KWV18" s="18"/>
      <c r="KWW18" s="18"/>
      <c r="KWX18" s="18"/>
      <c r="KWY18" s="18"/>
      <c r="KWZ18" s="18"/>
      <c r="KXA18" s="18"/>
      <c r="KXB18" s="18"/>
      <c r="KXC18" s="18"/>
      <c r="KXD18" s="18"/>
      <c r="KXE18" s="18"/>
      <c r="KXF18" s="18"/>
      <c r="KXG18" s="18"/>
      <c r="KXH18" s="18"/>
      <c r="KXI18" s="18"/>
      <c r="KXJ18" s="18"/>
      <c r="KXK18" s="18"/>
      <c r="KXL18" s="18"/>
      <c r="KXM18" s="18"/>
      <c r="KXN18" s="18"/>
      <c r="KXO18" s="18"/>
      <c r="KXP18" s="18"/>
      <c r="KXQ18" s="18"/>
      <c r="KXR18" s="18"/>
      <c r="KXS18" s="18"/>
      <c r="KXT18" s="18"/>
      <c r="KXU18" s="18"/>
      <c r="KXV18" s="18"/>
      <c r="KXW18" s="18"/>
      <c r="KXX18" s="18"/>
      <c r="KXY18" s="18"/>
      <c r="KXZ18" s="18"/>
      <c r="KYA18" s="18"/>
      <c r="KYB18" s="18"/>
      <c r="KYC18" s="18"/>
      <c r="KYD18" s="18"/>
      <c r="KYE18" s="18"/>
      <c r="KYF18" s="18"/>
      <c r="KYG18" s="18"/>
      <c r="KYH18" s="18"/>
      <c r="KYI18" s="18"/>
      <c r="KYJ18" s="18"/>
      <c r="KYK18" s="18"/>
      <c r="KYL18" s="18"/>
      <c r="KYM18" s="18"/>
      <c r="KYN18" s="18"/>
      <c r="KYO18" s="18"/>
      <c r="KYP18" s="18"/>
      <c r="KYQ18" s="18"/>
      <c r="KYR18" s="18"/>
      <c r="KYS18" s="18"/>
      <c r="KYT18" s="18"/>
      <c r="KYU18" s="18"/>
      <c r="KYV18" s="18"/>
      <c r="KYW18" s="18"/>
      <c r="KYX18" s="18"/>
      <c r="KYY18" s="18"/>
      <c r="KYZ18" s="18"/>
      <c r="KZA18" s="18"/>
      <c r="KZB18" s="18"/>
      <c r="KZC18" s="18"/>
      <c r="KZD18" s="18"/>
      <c r="KZE18" s="18"/>
      <c r="KZF18" s="18"/>
      <c r="KZG18" s="18"/>
      <c r="KZH18" s="18"/>
      <c r="KZI18" s="18"/>
      <c r="KZJ18" s="18"/>
      <c r="KZK18" s="18"/>
      <c r="KZL18" s="18"/>
      <c r="KZM18" s="18"/>
      <c r="KZN18" s="18"/>
      <c r="KZO18" s="18"/>
      <c r="KZP18" s="18"/>
      <c r="KZQ18" s="18"/>
      <c r="KZR18" s="18"/>
      <c r="KZS18" s="18"/>
      <c r="KZT18" s="18"/>
      <c r="KZU18" s="18"/>
      <c r="KZV18" s="18"/>
      <c r="KZW18" s="18"/>
      <c r="KZX18" s="18"/>
      <c r="KZY18" s="18"/>
      <c r="KZZ18" s="18"/>
      <c r="LAA18" s="18"/>
      <c r="LAB18" s="18"/>
      <c r="LAC18" s="18"/>
      <c r="LAD18" s="18"/>
      <c r="LAE18" s="18"/>
      <c r="LAF18" s="18"/>
      <c r="LAG18" s="18"/>
      <c r="LAH18" s="18"/>
      <c r="LAI18" s="18"/>
      <c r="LAJ18" s="18"/>
      <c r="LAK18" s="18"/>
      <c r="LAL18" s="18"/>
      <c r="LAM18" s="18"/>
      <c r="LAN18" s="18"/>
      <c r="LAO18" s="18"/>
      <c r="LAP18" s="18"/>
      <c r="LAQ18" s="18"/>
      <c r="LAR18" s="18"/>
      <c r="LAS18" s="18"/>
      <c r="LAT18" s="18"/>
      <c r="LAU18" s="18"/>
      <c r="LAV18" s="18"/>
      <c r="LAW18" s="18"/>
      <c r="LAX18" s="18"/>
      <c r="LAY18" s="18"/>
      <c r="LAZ18" s="18"/>
      <c r="LBA18" s="18"/>
      <c r="LBB18" s="18"/>
      <c r="LBC18" s="18"/>
      <c r="LBD18" s="18"/>
      <c r="LBE18" s="18"/>
      <c r="LBF18" s="18"/>
      <c r="LBG18" s="18"/>
      <c r="LBH18" s="18"/>
      <c r="LBI18" s="18"/>
      <c r="LBJ18" s="18"/>
      <c r="LBK18" s="18"/>
      <c r="LBL18" s="18"/>
      <c r="LBM18" s="18"/>
      <c r="LBN18" s="18"/>
      <c r="LBO18" s="18"/>
      <c r="LBP18" s="18"/>
      <c r="LBQ18" s="18"/>
      <c r="LBR18" s="18"/>
      <c r="LBS18" s="18"/>
      <c r="LBT18" s="18"/>
      <c r="LBU18" s="18"/>
      <c r="LBV18" s="18"/>
      <c r="LBW18" s="18"/>
      <c r="LBX18" s="18"/>
      <c r="LBY18" s="18"/>
      <c r="LBZ18" s="18"/>
      <c r="LCA18" s="18"/>
      <c r="LCB18" s="18"/>
      <c r="LCC18" s="18"/>
      <c r="LCD18" s="18"/>
      <c r="LCE18" s="18"/>
      <c r="LCF18" s="18"/>
      <c r="LCG18" s="18"/>
      <c r="LCH18" s="18"/>
      <c r="LCI18" s="18"/>
      <c r="LCJ18" s="18"/>
      <c r="LCK18" s="18"/>
      <c r="LCL18" s="18"/>
      <c r="LCM18" s="18"/>
      <c r="LCN18" s="18"/>
      <c r="LCO18" s="18"/>
      <c r="LCP18" s="18"/>
      <c r="LCQ18" s="18"/>
      <c r="LCR18" s="18"/>
      <c r="LCS18" s="18"/>
      <c r="LCT18" s="18"/>
      <c r="LCU18" s="18"/>
      <c r="LCV18" s="18"/>
      <c r="LCW18" s="18"/>
      <c r="LCX18" s="18"/>
      <c r="LCY18" s="18"/>
      <c r="LCZ18" s="18"/>
      <c r="LDA18" s="18"/>
      <c r="LDB18" s="18"/>
      <c r="LDC18" s="18"/>
      <c r="LDD18" s="18"/>
      <c r="LDE18" s="18"/>
      <c r="LDF18" s="18"/>
      <c r="LDG18" s="18"/>
      <c r="LDH18" s="18"/>
      <c r="LDI18" s="18"/>
      <c r="LDJ18" s="18"/>
      <c r="LDK18" s="18"/>
      <c r="LDL18" s="18"/>
      <c r="LDM18" s="18"/>
      <c r="LDN18" s="18"/>
      <c r="LDO18" s="18"/>
      <c r="LDP18" s="18"/>
      <c r="LDQ18" s="18"/>
      <c r="LDR18" s="18"/>
      <c r="LDS18" s="18"/>
      <c r="LDT18" s="18"/>
      <c r="LDU18" s="18"/>
      <c r="LDV18" s="18"/>
      <c r="LDW18" s="18"/>
      <c r="LDX18" s="18"/>
      <c r="LDY18" s="18"/>
      <c r="LDZ18" s="18"/>
      <c r="LEA18" s="18"/>
      <c r="LEB18" s="18"/>
      <c r="LEC18" s="18"/>
      <c r="LED18" s="18"/>
      <c r="LEE18" s="18"/>
      <c r="LEF18" s="18"/>
      <c r="LEG18" s="18"/>
      <c r="LEH18" s="18"/>
      <c r="LEI18" s="18"/>
      <c r="LEJ18" s="18"/>
      <c r="LEK18" s="18"/>
      <c r="LEL18" s="18"/>
      <c r="LEM18" s="18"/>
      <c r="LEN18" s="18"/>
      <c r="LEO18" s="18"/>
      <c r="LEP18" s="18"/>
      <c r="LEQ18" s="18"/>
      <c r="LER18" s="18"/>
      <c r="LES18" s="18"/>
      <c r="LET18" s="18"/>
      <c r="LEU18" s="18"/>
      <c r="LEV18" s="18"/>
      <c r="LEW18" s="18"/>
      <c r="LEX18" s="18"/>
      <c r="LEY18" s="18"/>
      <c r="LEZ18" s="18"/>
      <c r="LFA18" s="18"/>
      <c r="LFB18" s="18"/>
      <c r="LFC18" s="18"/>
      <c r="LFD18" s="18"/>
      <c r="LFE18" s="18"/>
      <c r="LFF18" s="18"/>
      <c r="LFG18" s="18"/>
      <c r="LFH18" s="18"/>
      <c r="LFI18" s="18"/>
      <c r="LFJ18" s="18"/>
      <c r="LFK18" s="18"/>
      <c r="LFL18" s="18"/>
      <c r="LFM18" s="18"/>
      <c r="LFN18" s="18"/>
      <c r="LFO18" s="18"/>
      <c r="LFP18" s="18"/>
      <c r="LFQ18" s="18"/>
      <c r="LFR18" s="18"/>
      <c r="LFS18" s="18"/>
      <c r="LFT18" s="18"/>
      <c r="LFU18" s="18"/>
      <c r="LFV18" s="18"/>
      <c r="LFW18" s="18"/>
      <c r="LFX18" s="18"/>
      <c r="LFY18" s="18"/>
      <c r="LFZ18" s="18"/>
      <c r="LGA18" s="18"/>
      <c r="LGB18" s="18"/>
      <c r="LGC18" s="18"/>
      <c r="LGD18" s="18"/>
      <c r="LGE18" s="18"/>
      <c r="LGF18" s="18"/>
      <c r="LGG18" s="18"/>
      <c r="LGH18" s="18"/>
      <c r="LGI18" s="18"/>
      <c r="LGJ18" s="18"/>
      <c r="LGK18" s="18"/>
      <c r="LGL18" s="18"/>
      <c r="LGM18" s="18"/>
      <c r="LGN18" s="18"/>
      <c r="LGO18" s="18"/>
      <c r="LGP18" s="18"/>
      <c r="LGQ18" s="18"/>
      <c r="LGR18" s="18"/>
      <c r="LGS18" s="18"/>
      <c r="LGT18" s="18"/>
      <c r="LGU18" s="18"/>
      <c r="LGV18" s="18"/>
      <c r="LGW18" s="18"/>
      <c r="LGX18" s="18"/>
      <c r="LGY18" s="18"/>
      <c r="LGZ18" s="18"/>
      <c r="LHA18" s="18"/>
      <c r="LHB18" s="18"/>
      <c r="LHC18" s="18"/>
      <c r="LHD18" s="18"/>
      <c r="LHE18" s="18"/>
      <c r="LHF18" s="18"/>
      <c r="LHG18" s="18"/>
      <c r="LHH18" s="18"/>
      <c r="LHI18" s="18"/>
      <c r="LHJ18" s="18"/>
      <c r="LHK18" s="18"/>
      <c r="LHL18" s="18"/>
      <c r="LHM18" s="18"/>
      <c r="LHN18" s="18"/>
      <c r="LHO18" s="18"/>
      <c r="LHP18" s="18"/>
      <c r="LHQ18" s="18"/>
      <c r="LHR18" s="18"/>
      <c r="LHS18" s="18"/>
      <c r="LHT18" s="18"/>
      <c r="LHU18" s="18"/>
      <c r="LHV18" s="18"/>
      <c r="LHW18" s="18"/>
      <c r="LHX18" s="18"/>
      <c r="LHY18" s="18"/>
      <c r="LHZ18" s="18"/>
      <c r="LIA18" s="18"/>
      <c r="LIB18" s="18"/>
      <c r="LIC18" s="18"/>
      <c r="LID18" s="18"/>
      <c r="LIE18" s="18"/>
      <c r="LIF18" s="18"/>
      <c r="LIG18" s="18"/>
      <c r="LIH18" s="18"/>
      <c r="LII18" s="18"/>
      <c r="LIJ18" s="18"/>
      <c r="LIK18" s="18"/>
      <c r="LIL18" s="18"/>
      <c r="LIM18" s="18"/>
      <c r="LIN18" s="18"/>
      <c r="LIO18" s="18"/>
      <c r="LIP18" s="18"/>
      <c r="LIQ18" s="18"/>
      <c r="LIR18" s="18"/>
      <c r="LIS18" s="18"/>
      <c r="LIT18" s="18"/>
      <c r="LIU18" s="18"/>
      <c r="LIV18" s="18"/>
      <c r="LIW18" s="18"/>
      <c r="LIX18" s="18"/>
      <c r="LIY18" s="18"/>
      <c r="LIZ18" s="18"/>
      <c r="LJA18" s="18"/>
      <c r="LJB18" s="18"/>
      <c r="LJC18" s="18"/>
      <c r="LJD18" s="18"/>
      <c r="LJE18" s="18"/>
      <c r="LJF18" s="18"/>
      <c r="LJG18" s="18"/>
      <c r="LJH18" s="18"/>
      <c r="LJI18" s="18"/>
      <c r="LJJ18" s="18"/>
      <c r="LJK18" s="18"/>
      <c r="LJL18" s="18"/>
      <c r="LJM18" s="18"/>
      <c r="LJN18" s="18"/>
      <c r="LJO18" s="18"/>
      <c r="LJP18" s="18"/>
      <c r="LJQ18" s="18"/>
      <c r="LJR18" s="18"/>
      <c r="LJS18" s="18"/>
      <c r="LJT18" s="18"/>
      <c r="LJU18" s="18"/>
      <c r="LJV18" s="18"/>
      <c r="LJW18" s="18"/>
      <c r="LJX18" s="18"/>
      <c r="LJY18" s="18"/>
      <c r="LJZ18" s="18"/>
      <c r="LKA18" s="18"/>
      <c r="LKB18" s="18"/>
      <c r="LKC18" s="18"/>
      <c r="LKD18" s="18"/>
      <c r="LKE18" s="18"/>
      <c r="LKF18" s="18"/>
      <c r="LKG18" s="18"/>
      <c r="LKH18" s="18"/>
      <c r="LKI18" s="18"/>
      <c r="LKJ18" s="18"/>
      <c r="LKK18" s="18"/>
      <c r="LKL18" s="18"/>
      <c r="LKM18" s="18"/>
      <c r="LKN18" s="18"/>
      <c r="LKO18" s="18"/>
      <c r="LKP18" s="18"/>
      <c r="LKQ18" s="18"/>
      <c r="LKR18" s="18"/>
      <c r="LKS18" s="18"/>
      <c r="LKT18" s="18"/>
      <c r="LKU18" s="18"/>
      <c r="LKV18" s="18"/>
      <c r="LKW18" s="18"/>
      <c r="LKX18" s="18"/>
      <c r="LKY18" s="18"/>
      <c r="LKZ18" s="18"/>
      <c r="LLA18" s="18"/>
      <c r="LLB18" s="18"/>
      <c r="LLC18" s="18"/>
      <c r="LLD18" s="18"/>
      <c r="LLE18" s="18"/>
      <c r="LLF18" s="18"/>
      <c r="LLG18" s="18"/>
      <c r="LLH18" s="18"/>
      <c r="LLI18" s="18"/>
      <c r="LLJ18" s="18"/>
      <c r="LLK18" s="18"/>
      <c r="LLL18" s="18"/>
      <c r="LLM18" s="18"/>
      <c r="LLN18" s="18"/>
      <c r="LLO18" s="18"/>
      <c r="LLP18" s="18"/>
      <c r="LLQ18" s="18"/>
      <c r="LLR18" s="18"/>
      <c r="LLS18" s="18"/>
      <c r="LLT18" s="18"/>
      <c r="LLU18" s="18"/>
      <c r="LLV18" s="18"/>
      <c r="LLW18" s="18"/>
      <c r="LLX18" s="18"/>
      <c r="LLY18" s="18"/>
      <c r="LLZ18" s="18"/>
      <c r="LMA18" s="18"/>
      <c r="LMB18" s="18"/>
      <c r="LMC18" s="18"/>
      <c r="LMD18" s="18"/>
      <c r="LME18" s="18"/>
      <c r="LMF18" s="18"/>
      <c r="LMG18" s="18"/>
      <c r="LMH18" s="18"/>
      <c r="LMI18" s="18"/>
      <c r="LMJ18" s="18"/>
      <c r="LMK18" s="18"/>
      <c r="LML18" s="18"/>
      <c r="LMM18" s="18"/>
      <c r="LMN18" s="18"/>
      <c r="LMO18" s="18"/>
      <c r="LMP18" s="18"/>
      <c r="LMQ18" s="18"/>
      <c r="LMR18" s="18"/>
      <c r="LMS18" s="18"/>
      <c r="LMT18" s="18"/>
      <c r="LMU18" s="18"/>
      <c r="LMV18" s="18"/>
      <c r="LMW18" s="18"/>
      <c r="LMX18" s="18"/>
      <c r="LMY18" s="18"/>
      <c r="LMZ18" s="18"/>
      <c r="LNA18" s="18"/>
      <c r="LNB18" s="18"/>
      <c r="LNC18" s="18"/>
      <c r="LND18" s="18"/>
      <c r="LNE18" s="18"/>
      <c r="LNF18" s="18"/>
      <c r="LNG18" s="18"/>
      <c r="LNH18" s="18"/>
      <c r="LNI18" s="18"/>
      <c r="LNJ18" s="18"/>
      <c r="LNK18" s="18"/>
      <c r="LNL18" s="18"/>
      <c r="LNM18" s="18"/>
      <c r="LNN18" s="18"/>
      <c r="LNO18" s="18"/>
      <c r="LNP18" s="18"/>
      <c r="LNQ18" s="18"/>
      <c r="LNR18" s="18"/>
      <c r="LNS18" s="18"/>
      <c r="LNT18" s="18"/>
      <c r="LNU18" s="18"/>
      <c r="LNV18" s="18"/>
      <c r="LNW18" s="18"/>
      <c r="LNX18" s="18"/>
      <c r="LNY18" s="18"/>
      <c r="LNZ18" s="18"/>
      <c r="LOA18" s="18"/>
      <c r="LOB18" s="18"/>
      <c r="LOC18" s="18"/>
      <c r="LOD18" s="18"/>
      <c r="LOE18" s="18"/>
      <c r="LOF18" s="18"/>
      <c r="LOG18" s="18"/>
      <c r="LOH18" s="18"/>
      <c r="LOI18" s="18"/>
      <c r="LOJ18" s="18"/>
      <c r="LOK18" s="18"/>
      <c r="LOL18" s="18"/>
      <c r="LOM18" s="18"/>
      <c r="LON18" s="18"/>
      <c r="LOO18" s="18"/>
      <c r="LOP18" s="18"/>
      <c r="LOQ18" s="18"/>
      <c r="LOR18" s="18"/>
      <c r="LOS18" s="18"/>
      <c r="LOT18" s="18"/>
      <c r="LOU18" s="18"/>
      <c r="LOV18" s="18"/>
      <c r="LOW18" s="18"/>
      <c r="LOX18" s="18"/>
      <c r="LOY18" s="18"/>
      <c r="LOZ18" s="18"/>
      <c r="LPA18" s="18"/>
      <c r="LPB18" s="18"/>
      <c r="LPC18" s="18"/>
      <c r="LPD18" s="18"/>
      <c r="LPE18" s="18"/>
      <c r="LPF18" s="18"/>
      <c r="LPG18" s="18"/>
      <c r="LPH18" s="18"/>
      <c r="LPI18" s="18"/>
      <c r="LPJ18" s="18"/>
      <c r="LPK18" s="18"/>
      <c r="LPL18" s="18"/>
      <c r="LPM18" s="18"/>
      <c r="LPN18" s="18"/>
      <c r="LPO18" s="18"/>
      <c r="LPP18" s="18"/>
      <c r="LPQ18" s="18"/>
      <c r="LPR18" s="18"/>
      <c r="LPS18" s="18"/>
      <c r="LPT18" s="18"/>
      <c r="LPU18" s="18"/>
      <c r="LPV18" s="18"/>
      <c r="LPW18" s="18"/>
      <c r="LPX18" s="18"/>
      <c r="LPY18" s="18"/>
      <c r="LPZ18" s="18"/>
      <c r="LQA18" s="18"/>
      <c r="LQB18" s="18"/>
      <c r="LQC18" s="18"/>
      <c r="LQD18" s="18"/>
      <c r="LQE18" s="18"/>
      <c r="LQF18" s="18"/>
      <c r="LQG18" s="18"/>
      <c r="LQH18" s="18"/>
      <c r="LQI18" s="18"/>
      <c r="LQJ18" s="18"/>
      <c r="LQK18" s="18"/>
      <c r="LQL18" s="18"/>
      <c r="LQM18" s="18"/>
      <c r="LQN18" s="18"/>
      <c r="LQO18" s="18"/>
      <c r="LQP18" s="18"/>
      <c r="LQQ18" s="18"/>
      <c r="LQR18" s="18"/>
      <c r="LQS18" s="18"/>
      <c r="LQT18" s="18"/>
      <c r="LQU18" s="18"/>
      <c r="LQV18" s="18"/>
      <c r="LQW18" s="18"/>
      <c r="LQX18" s="18"/>
      <c r="LQY18" s="18"/>
      <c r="LQZ18" s="18"/>
      <c r="LRA18" s="18"/>
      <c r="LRB18" s="18"/>
      <c r="LRC18" s="18"/>
      <c r="LRD18" s="18"/>
      <c r="LRE18" s="18"/>
      <c r="LRF18" s="18"/>
      <c r="LRG18" s="18"/>
      <c r="LRH18" s="18"/>
      <c r="LRI18" s="18"/>
      <c r="LRJ18" s="18"/>
      <c r="LRK18" s="18"/>
      <c r="LRL18" s="18"/>
      <c r="LRM18" s="18"/>
      <c r="LRN18" s="18"/>
      <c r="LRO18" s="18"/>
      <c r="LRP18" s="18"/>
      <c r="LRQ18" s="18"/>
      <c r="LRR18" s="18"/>
      <c r="LRS18" s="18"/>
      <c r="LRT18" s="18"/>
      <c r="LRU18" s="18"/>
      <c r="LRV18" s="18"/>
      <c r="LRW18" s="18"/>
      <c r="LRX18" s="18"/>
      <c r="LRY18" s="18"/>
      <c r="LRZ18" s="18"/>
      <c r="LSA18" s="18"/>
      <c r="LSB18" s="18"/>
      <c r="LSC18" s="18"/>
      <c r="LSD18" s="18"/>
      <c r="LSE18" s="18"/>
      <c r="LSF18" s="18"/>
      <c r="LSG18" s="18"/>
      <c r="LSH18" s="18"/>
      <c r="LSI18" s="18"/>
      <c r="LSJ18" s="18"/>
      <c r="LSK18" s="18"/>
      <c r="LSL18" s="18"/>
      <c r="LSM18" s="18"/>
      <c r="LSN18" s="18"/>
      <c r="LSO18" s="18"/>
      <c r="LSP18" s="18"/>
      <c r="LSQ18" s="18"/>
      <c r="LSR18" s="18"/>
      <c r="LSS18" s="18"/>
      <c r="LST18" s="18"/>
      <c r="LSU18" s="18"/>
      <c r="LSV18" s="18"/>
      <c r="LSW18" s="18"/>
      <c r="LSX18" s="18"/>
      <c r="LSY18" s="18"/>
      <c r="LSZ18" s="18"/>
      <c r="LTA18" s="18"/>
      <c r="LTB18" s="18"/>
      <c r="LTC18" s="18"/>
      <c r="LTD18" s="18"/>
      <c r="LTE18" s="18"/>
      <c r="LTF18" s="18"/>
      <c r="LTG18" s="18"/>
      <c r="LTH18" s="18"/>
      <c r="LTI18" s="18"/>
      <c r="LTJ18" s="18"/>
      <c r="LTK18" s="18"/>
      <c r="LTL18" s="18"/>
      <c r="LTM18" s="18"/>
      <c r="LTN18" s="18"/>
      <c r="LTO18" s="18"/>
      <c r="LTP18" s="18"/>
      <c r="LTQ18" s="18"/>
      <c r="LTR18" s="18"/>
      <c r="LTS18" s="18"/>
      <c r="LTT18" s="18"/>
      <c r="LTU18" s="18"/>
      <c r="LTV18" s="18"/>
      <c r="LTW18" s="18"/>
      <c r="LTX18" s="18"/>
      <c r="LTY18" s="18"/>
      <c r="LTZ18" s="18"/>
      <c r="LUA18" s="18"/>
      <c r="LUB18" s="18"/>
      <c r="LUC18" s="18"/>
      <c r="LUD18" s="18"/>
      <c r="LUE18" s="18"/>
      <c r="LUF18" s="18"/>
      <c r="LUG18" s="18"/>
      <c r="LUH18" s="18"/>
      <c r="LUI18" s="18"/>
      <c r="LUJ18" s="18"/>
      <c r="LUK18" s="18"/>
      <c r="LUL18" s="18"/>
      <c r="LUM18" s="18"/>
      <c r="LUN18" s="18"/>
      <c r="LUO18" s="18"/>
      <c r="LUP18" s="18"/>
      <c r="LUQ18" s="18"/>
      <c r="LUR18" s="18"/>
      <c r="LUS18" s="18"/>
      <c r="LUT18" s="18"/>
      <c r="LUU18" s="18"/>
      <c r="LUV18" s="18"/>
      <c r="LUW18" s="18"/>
      <c r="LUX18" s="18"/>
      <c r="LUY18" s="18"/>
      <c r="LUZ18" s="18"/>
      <c r="LVA18" s="18"/>
      <c r="LVB18" s="18"/>
      <c r="LVC18" s="18"/>
      <c r="LVD18" s="18"/>
      <c r="LVE18" s="18"/>
      <c r="LVF18" s="18"/>
      <c r="LVG18" s="18"/>
      <c r="LVH18" s="18"/>
      <c r="LVI18" s="18"/>
      <c r="LVJ18" s="18"/>
      <c r="LVK18" s="18"/>
      <c r="LVL18" s="18"/>
      <c r="LVM18" s="18"/>
      <c r="LVN18" s="18"/>
      <c r="LVO18" s="18"/>
      <c r="LVP18" s="18"/>
      <c r="LVQ18" s="18"/>
      <c r="LVR18" s="18"/>
      <c r="LVS18" s="18"/>
      <c r="LVT18" s="18"/>
      <c r="LVU18" s="18"/>
      <c r="LVV18" s="18"/>
      <c r="LVW18" s="18"/>
      <c r="LVX18" s="18"/>
      <c r="LVY18" s="18"/>
      <c r="LVZ18" s="18"/>
      <c r="LWA18" s="18"/>
      <c r="LWB18" s="18"/>
      <c r="LWC18" s="18"/>
      <c r="LWD18" s="18"/>
      <c r="LWE18" s="18"/>
      <c r="LWF18" s="18"/>
      <c r="LWG18" s="18"/>
      <c r="LWH18" s="18"/>
      <c r="LWI18" s="18"/>
      <c r="LWJ18" s="18"/>
      <c r="LWK18" s="18"/>
      <c r="LWL18" s="18"/>
      <c r="LWM18" s="18"/>
      <c r="LWN18" s="18"/>
      <c r="LWO18" s="18"/>
      <c r="LWP18" s="18"/>
      <c r="LWQ18" s="18"/>
      <c r="LWR18" s="18"/>
      <c r="LWS18" s="18"/>
      <c r="LWT18" s="18"/>
      <c r="LWU18" s="18"/>
      <c r="LWV18" s="18"/>
      <c r="LWW18" s="18"/>
      <c r="LWX18" s="18"/>
      <c r="LWY18" s="18"/>
      <c r="LWZ18" s="18"/>
      <c r="LXA18" s="18"/>
      <c r="LXB18" s="18"/>
      <c r="LXC18" s="18"/>
      <c r="LXD18" s="18"/>
      <c r="LXE18" s="18"/>
      <c r="LXF18" s="18"/>
      <c r="LXG18" s="18"/>
      <c r="LXH18" s="18"/>
      <c r="LXI18" s="18"/>
      <c r="LXJ18" s="18"/>
      <c r="LXK18" s="18"/>
      <c r="LXL18" s="18"/>
      <c r="LXM18" s="18"/>
      <c r="LXN18" s="18"/>
      <c r="LXO18" s="18"/>
      <c r="LXP18" s="18"/>
      <c r="LXQ18" s="18"/>
      <c r="LXR18" s="18"/>
      <c r="LXS18" s="18"/>
      <c r="LXT18" s="18"/>
      <c r="LXU18" s="18"/>
      <c r="LXV18" s="18"/>
      <c r="LXW18" s="18"/>
      <c r="LXX18" s="18"/>
      <c r="LXY18" s="18"/>
      <c r="LXZ18" s="18"/>
      <c r="LYA18" s="18"/>
      <c r="LYB18" s="18"/>
      <c r="LYC18" s="18"/>
      <c r="LYD18" s="18"/>
      <c r="LYE18" s="18"/>
      <c r="LYF18" s="18"/>
      <c r="LYG18" s="18"/>
      <c r="LYH18" s="18"/>
      <c r="LYI18" s="18"/>
      <c r="LYJ18" s="18"/>
      <c r="LYK18" s="18"/>
      <c r="LYL18" s="18"/>
      <c r="LYM18" s="18"/>
      <c r="LYN18" s="18"/>
      <c r="LYO18" s="18"/>
      <c r="LYP18" s="18"/>
      <c r="LYQ18" s="18"/>
      <c r="LYR18" s="18"/>
      <c r="LYS18" s="18"/>
      <c r="LYT18" s="18"/>
      <c r="LYU18" s="18"/>
      <c r="LYV18" s="18"/>
      <c r="LYW18" s="18"/>
      <c r="LYX18" s="18"/>
      <c r="LYY18" s="18"/>
      <c r="LYZ18" s="18"/>
      <c r="LZA18" s="18"/>
      <c r="LZB18" s="18"/>
      <c r="LZC18" s="18"/>
      <c r="LZD18" s="18"/>
      <c r="LZE18" s="18"/>
      <c r="LZF18" s="18"/>
      <c r="LZG18" s="18"/>
      <c r="LZH18" s="18"/>
      <c r="LZI18" s="18"/>
      <c r="LZJ18" s="18"/>
      <c r="LZK18" s="18"/>
      <c r="LZL18" s="18"/>
      <c r="LZM18" s="18"/>
      <c r="LZN18" s="18"/>
      <c r="LZO18" s="18"/>
      <c r="LZP18" s="18"/>
      <c r="LZQ18" s="18"/>
      <c r="LZR18" s="18"/>
      <c r="LZS18" s="18"/>
      <c r="LZT18" s="18"/>
      <c r="LZU18" s="18"/>
      <c r="LZV18" s="18"/>
      <c r="LZW18" s="18"/>
      <c r="LZX18" s="18"/>
      <c r="LZY18" s="18"/>
      <c r="LZZ18" s="18"/>
      <c r="MAA18" s="18"/>
      <c r="MAB18" s="18"/>
      <c r="MAC18" s="18"/>
      <c r="MAD18" s="18"/>
      <c r="MAE18" s="18"/>
      <c r="MAF18" s="18"/>
      <c r="MAG18" s="18"/>
      <c r="MAH18" s="18"/>
      <c r="MAI18" s="18"/>
      <c r="MAJ18" s="18"/>
      <c r="MAK18" s="18"/>
      <c r="MAL18" s="18"/>
      <c r="MAM18" s="18"/>
      <c r="MAN18" s="18"/>
      <c r="MAO18" s="18"/>
      <c r="MAP18" s="18"/>
      <c r="MAQ18" s="18"/>
      <c r="MAR18" s="18"/>
      <c r="MAS18" s="18"/>
      <c r="MAT18" s="18"/>
      <c r="MAU18" s="18"/>
      <c r="MAV18" s="18"/>
      <c r="MAW18" s="18"/>
      <c r="MAX18" s="18"/>
      <c r="MAY18" s="18"/>
      <c r="MAZ18" s="18"/>
      <c r="MBA18" s="18"/>
      <c r="MBB18" s="18"/>
      <c r="MBC18" s="18"/>
      <c r="MBD18" s="18"/>
      <c r="MBE18" s="18"/>
      <c r="MBF18" s="18"/>
      <c r="MBG18" s="18"/>
      <c r="MBH18" s="18"/>
      <c r="MBI18" s="18"/>
      <c r="MBJ18" s="18"/>
      <c r="MBK18" s="18"/>
      <c r="MBL18" s="18"/>
      <c r="MBM18" s="18"/>
      <c r="MBN18" s="18"/>
      <c r="MBO18" s="18"/>
      <c r="MBP18" s="18"/>
      <c r="MBQ18" s="18"/>
      <c r="MBR18" s="18"/>
      <c r="MBS18" s="18"/>
      <c r="MBT18" s="18"/>
      <c r="MBU18" s="18"/>
      <c r="MBV18" s="18"/>
      <c r="MBW18" s="18"/>
      <c r="MBX18" s="18"/>
      <c r="MBY18" s="18"/>
      <c r="MBZ18" s="18"/>
      <c r="MCA18" s="18"/>
      <c r="MCB18" s="18"/>
      <c r="MCC18" s="18"/>
      <c r="MCD18" s="18"/>
      <c r="MCE18" s="18"/>
      <c r="MCF18" s="18"/>
      <c r="MCG18" s="18"/>
      <c r="MCH18" s="18"/>
      <c r="MCI18" s="18"/>
      <c r="MCJ18" s="18"/>
      <c r="MCK18" s="18"/>
      <c r="MCL18" s="18"/>
      <c r="MCM18" s="18"/>
      <c r="MCN18" s="18"/>
      <c r="MCO18" s="18"/>
      <c r="MCP18" s="18"/>
      <c r="MCQ18" s="18"/>
      <c r="MCR18" s="18"/>
      <c r="MCS18" s="18"/>
      <c r="MCT18" s="18"/>
      <c r="MCU18" s="18"/>
      <c r="MCV18" s="18"/>
      <c r="MCW18" s="18"/>
      <c r="MCX18" s="18"/>
      <c r="MCY18" s="18"/>
      <c r="MCZ18" s="18"/>
      <c r="MDA18" s="18"/>
      <c r="MDB18" s="18"/>
      <c r="MDC18" s="18"/>
      <c r="MDD18" s="18"/>
      <c r="MDE18" s="18"/>
      <c r="MDF18" s="18"/>
      <c r="MDG18" s="18"/>
      <c r="MDH18" s="18"/>
      <c r="MDI18" s="18"/>
      <c r="MDJ18" s="18"/>
      <c r="MDK18" s="18"/>
      <c r="MDL18" s="18"/>
      <c r="MDM18" s="18"/>
      <c r="MDN18" s="18"/>
      <c r="MDO18" s="18"/>
      <c r="MDP18" s="18"/>
      <c r="MDQ18" s="18"/>
      <c r="MDR18" s="18"/>
      <c r="MDS18" s="18"/>
      <c r="MDT18" s="18"/>
      <c r="MDU18" s="18"/>
      <c r="MDV18" s="18"/>
      <c r="MDW18" s="18"/>
      <c r="MDX18" s="18"/>
      <c r="MDY18" s="18"/>
      <c r="MDZ18" s="18"/>
      <c r="MEA18" s="18"/>
      <c r="MEB18" s="18"/>
      <c r="MEC18" s="18"/>
      <c r="MED18" s="18"/>
      <c r="MEE18" s="18"/>
      <c r="MEF18" s="18"/>
      <c r="MEG18" s="18"/>
      <c r="MEH18" s="18"/>
      <c r="MEI18" s="18"/>
      <c r="MEJ18" s="18"/>
      <c r="MEK18" s="18"/>
      <c r="MEL18" s="18"/>
      <c r="MEM18" s="18"/>
      <c r="MEN18" s="18"/>
      <c r="MEO18" s="18"/>
      <c r="MEP18" s="18"/>
      <c r="MEQ18" s="18"/>
      <c r="MER18" s="18"/>
      <c r="MES18" s="18"/>
      <c r="MET18" s="18"/>
      <c r="MEU18" s="18"/>
      <c r="MEV18" s="18"/>
      <c r="MEW18" s="18"/>
      <c r="MEX18" s="18"/>
      <c r="MEY18" s="18"/>
      <c r="MEZ18" s="18"/>
      <c r="MFA18" s="18"/>
      <c r="MFB18" s="18"/>
      <c r="MFC18" s="18"/>
      <c r="MFD18" s="18"/>
      <c r="MFE18" s="18"/>
      <c r="MFF18" s="18"/>
      <c r="MFG18" s="18"/>
      <c r="MFH18" s="18"/>
      <c r="MFI18" s="18"/>
      <c r="MFJ18" s="18"/>
      <c r="MFK18" s="18"/>
      <c r="MFL18" s="18"/>
      <c r="MFM18" s="18"/>
      <c r="MFN18" s="18"/>
      <c r="MFO18" s="18"/>
      <c r="MFP18" s="18"/>
      <c r="MFQ18" s="18"/>
      <c r="MFR18" s="18"/>
      <c r="MFS18" s="18"/>
      <c r="MFT18" s="18"/>
      <c r="MFU18" s="18"/>
      <c r="MFV18" s="18"/>
      <c r="MFW18" s="18"/>
      <c r="MFX18" s="18"/>
      <c r="MFY18" s="18"/>
      <c r="MFZ18" s="18"/>
      <c r="MGA18" s="18"/>
      <c r="MGB18" s="18"/>
      <c r="MGC18" s="18"/>
      <c r="MGD18" s="18"/>
      <c r="MGE18" s="18"/>
      <c r="MGF18" s="18"/>
      <c r="MGG18" s="18"/>
      <c r="MGH18" s="18"/>
      <c r="MGI18" s="18"/>
      <c r="MGJ18" s="18"/>
      <c r="MGK18" s="18"/>
      <c r="MGL18" s="18"/>
      <c r="MGM18" s="18"/>
      <c r="MGN18" s="18"/>
      <c r="MGO18" s="18"/>
      <c r="MGP18" s="18"/>
      <c r="MGQ18" s="18"/>
      <c r="MGR18" s="18"/>
      <c r="MGS18" s="18"/>
      <c r="MGT18" s="18"/>
      <c r="MGU18" s="18"/>
      <c r="MGV18" s="18"/>
      <c r="MGW18" s="18"/>
      <c r="MGX18" s="18"/>
      <c r="MGY18" s="18"/>
      <c r="MGZ18" s="18"/>
      <c r="MHA18" s="18"/>
      <c r="MHB18" s="18"/>
      <c r="MHC18" s="18"/>
      <c r="MHD18" s="18"/>
      <c r="MHE18" s="18"/>
      <c r="MHF18" s="18"/>
      <c r="MHG18" s="18"/>
      <c r="MHH18" s="18"/>
      <c r="MHI18" s="18"/>
      <c r="MHJ18" s="18"/>
      <c r="MHK18" s="18"/>
      <c r="MHL18" s="18"/>
      <c r="MHM18" s="18"/>
      <c r="MHN18" s="18"/>
      <c r="MHO18" s="18"/>
      <c r="MHP18" s="18"/>
      <c r="MHQ18" s="18"/>
      <c r="MHR18" s="18"/>
      <c r="MHS18" s="18"/>
      <c r="MHT18" s="18"/>
      <c r="MHU18" s="18"/>
      <c r="MHV18" s="18"/>
      <c r="MHW18" s="18"/>
      <c r="MHX18" s="18"/>
      <c r="MHY18" s="18"/>
      <c r="MHZ18" s="18"/>
      <c r="MIA18" s="18"/>
      <c r="MIB18" s="18"/>
      <c r="MIC18" s="18"/>
      <c r="MID18" s="18"/>
      <c r="MIE18" s="18"/>
      <c r="MIF18" s="18"/>
      <c r="MIG18" s="18"/>
      <c r="MIH18" s="18"/>
      <c r="MII18" s="18"/>
      <c r="MIJ18" s="18"/>
      <c r="MIK18" s="18"/>
      <c r="MIL18" s="18"/>
      <c r="MIM18" s="18"/>
      <c r="MIN18" s="18"/>
      <c r="MIO18" s="18"/>
      <c r="MIP18" s="18"/>
      <c r="MIQ18" s="18"/>
      <c r="MIR18" s="18"/>
      <c r="MIS18" s="18"/>
      <c r="MIT18" s="18"/>
      <c r="MIU18" s="18"/>
      <c r="MIV18" s="18"/>
      <c r="MIW18" s="18"/>
      <c r="MIX18" s="18"/>
      <c r="MIY18" s="18"/>
      <c r="MIZ18" s="18"/>
      <c r="MJA18" s="18"/>
      <c r="MJB18" s="18"/>
      <c r="MJC18" s="18"/>
      <c r="MJD18" s="18"/>
      <c r="MJE18" s="18"/>
      <c r="MJF18" s="18"/>
      <c r="MJG18" s="18"/>
      <c r="MJH18" s="18"/>
      <c r="MJI18" s="18"/>
      <c r="MJJ18" s="18"/>
      <c r="MJK18" s="18"/>
      <c r="MJL18" s="18"/>
      <c r="MJM18" s="18"/>
      <c r="MJN18" s="18"/>
      <c r="MJO18" s="18"/>
      <c r="MJP18" s="18"/>
      <c r="MJQ18" s="18"/>
      <c r="MJR18" s="18"/>
      <c r="MJS18" s="18"/>
      <c r="MJT18" s="18"/>
      <c r="MJU18" s="18"/>
      <c r="MJV18" s="18"/>
      <c r="MJW18" s="18"/>
      <c r="MJX18" s="18"/>
      <c r="MJY18" s="18"/>
      <c r="MJZ18" s="18"/>
      <c r="MKA18" s="18"/>
      <c r="MKB18" s="18"/>
      <c r="MKC18" s="18"/>
      <c r="MKD18" s="18"/>
      <c r="MKE18" s="18"/>
      <c r="MKF18" s="18"/>
      <c r="MKG18" s="18"/>
      <c r="MKH18" s="18"/>
      <c r="MKI18" s="18"/>
      <c r="MKJ18" s="18"/>
      <c r="MKK18" s="18"/>
      <c r="MKL18" s="18"/>
      <c r="MKM18" s="18"/>
      <c r="MKN18" s="18"/>
      <c r="MKO18" s="18"/>
      <c r="MKP18" s="18"/>
      <c r="MKQ18" s="18"/>
      <c r="MKR18" s="18"/>
      <c r="MKS18" s="18"/>
      <c r="MKT18" s="18"/>
      <c r="MKU18" s="18"/>
      <c r="MKV18" s="18"/>
      <c r="MKW18" s="18"/>
      <c r="MKX18" s="18"/>
      <c r="MKY18" s="18"/>
      <c r="MKZ18" s="18"/>
      <c r="MLA18" s="18"/>
      <c r="MLB18" s="18"/>
      <c r="MLC18" s="18"/>
      <c r="MLD18" s="18"/>
      <c r="MLE18" s="18"/>
      <c r="MLF18" s="18"/>
      <c r="MLG18" s="18"/>
      <c r="MLH18" s="18"/>
      <c r="MLI18" s="18"/>
      <c r="MLJ18" s="18"/>
      <c r="MLK18" s="18"/>
      <c r="MLL18" s="18"/>
      <c r="MLM18" s="18"/>
      <c r="MLN18" s="18"/>
      <c r="MLO18" s="18"/>
      <c r="MLP18" s="18"/>
      <c r="MLQ18" s="18"/>
      <c r="MLR18" s="18"/>
      <c r="MLS18" s="18"/>
      <c r="MLT18" s="18"/>
      <c r="MLU18" s="18"/>
      <c r="MLV18" s="18"/>
      <c r="MLW18" s="18"/>
      <c r="MLX18" s="18"/>
      <c r="MLY18" s="18"/>
      <c r="MLZ18" s="18"/>
      <c r="MMA18" s="18"/>
      <c r="MMB18" s="18"/>
      <c r="MMC18" s="18"/>
      <c r="MMD18" s="18"/>
      <c r="MME18" s="18"/>
      <c r="MMF18" s="18"/>
      <c r="MMG18" s="18"/>
      <c r="MMH18" s="18"/>
      <c r="MMI18" s="18"/>
      <c r="MMJ18" s="18"/>
      <c r="MMK18" s="18"/>
      <c r="MML18" s="18"/>
      <c r="MMM18" s="18"/>
      <c r="MMN18" s="18"/>
      <c r="MMO18" s="18"/>
      <c r="MMP18" s="18"/>
      <c r="MMQ18" s="18"/>
      <c r="MMR18" s="18"/>
      <c r="MMS18" s="18"/>
      <c r="MMT18" s="18"/>
      <c r="MMU18" s="18"/>
      <c r="MMV18" s="18"/>
      <c r="MMW18" s="18"/>
      <c r="MMX18" s="18"/>
      <c r="MMY18" s="18"/>
      <c r="MMZ18" s="18"/>
      <c r="MNA18" s="18"/>
      <c r="MNB18" s="18"/>
      <c r="MNC18" s="18"/>
      <c r="MND18" s="18"/>
      <c r="MNE18" s="18"/>
      <c r="MNF18" s="18"/>
      <c r="MNG18" s="18"/>
      <c r="MNH18" s="18"/>
      <c r="MNI18" s="18"/>
      <c r="MNJ18" s="18"/>
      <c r="MNK18" s="18"/>
      <c r="MNL18" s="18"/>
      <c r="MNM18" s="18"/>
      <c r="MNN18" s="18"/>
      <c r="MNO18" s="18"/>
      <c r="MNP18" s="18"/>
      <c r="MNQ18" s="18"/>
      <c r="MNR18" s="18"/>
      <c r="MNS18" s="18"/>
      <c r="MNT18" s="18"/>
      <c r="MNU18" s="18"/>
      <c r="MNV18" s="18"/>
      <c r="MNW18" s="18"/>
      <c r="MNX18" s="18"/>
      <c r="MNY18" s="18"/>
      <c r="MNZ18" s="18"/>
      <c r="MOA18" s="18"/>
      <c r="MOB18" s="18"/>
      <c r="MOC18" s="18"/>
      <c r="MOD18" s="18"/>
      <c r="MOE18" s="18"/>
      <c r="MOF18" s="18"/>
      <c r="MOG18" s="18"/>
      <c r="MOH18" s="18"/>
      <c r="MOI18" s="18"/>
      <c r="MOJ18" s="18"/>
      <c r="MOK18" s="18"/>
      <c r="MOL18" s="18"/>
      <c r="MOM18" s="18"/>
      <c r="MON18" s="18"/>
      <c r="MOO18" s="18"/>
      <c r="MOP18" s="18"/>
      <c r="MOQ18" s="18"/>
      <c r="MOR18" s="18"/>
      <c r="MOS18" s="18"/>
      <c r="MOT18" s="18"/>
      <c r="MOU18" s="18"/>
      <c r="MOV18" s="18"/>
      <c r="MOW18" s="18"/>
      <c r="MOX18" s="18"/>
      <c r="MOY18" s="18"/>
      <c r="MOZ18" s="18"/>
      <c r="MPA18" s="18"/>
      <c r="MPB18" s="18"/>
      <c r="MPC18" s="18"/>
      <c r="MPD18" s="18"/>
      <c r="MPE18" s="18"/>
      <c r="MPF18" s="18"/>
      <c r="MPG18" s="18"/>
      <c r="MPH18" s="18"/>
      <c r="MPI18" s="18"/>
      <c r="MPJ18" s="18"/>
      <c r="MPK18" s="18"/>
      <c r="MPL18" s="18"/>
      <c r="MPM18" s="18"/>
      <c r="MPN18" s="18"/>
      <c r="MPO18" s="18"/>
      <c r="MPP18" s="18"/>
      <c r="MPQ18" s="18"/>
      <c r="MPR18" s="18"/>
      <c r="MPS18" s="18"/>
      <c r="MPT18" s="18"/>
      <c r="MPU18" s="18"/>
      <c r="MPV18" s="18"/>
      <c r="MPW18" s="18"/>
      <c r="MPX18" s="18"/>
      <c r="MPY18" s="18"/>
      <c r="MPZ18" s="18"/>
      <c r="MQA18" s="18"/>
      <c r="MQB18" s="18"/>
      <c r="MQC18" s="18"/>
      <c r="MQD18" s="18"/>
      <c r="MQE18" s="18"/>
      <c r="MQF18" s="18"/>
      <c r="MQG18" s="18"/>
      <c r="MQH18" s="18"/>
      <c r="MQI18" s="18"/>
      <c r="MQJ18" s="18"/>
      <c r="MQK18" s="18"/>
      <c r="MQL18" s="18"/>
      <c r="MQM18" s="18"/>
      <c r="MQN18" s="18"/>
      <c r="MQO18" s="18"/>
      <c r="MQP18" s="18"/>
      <c r="MQQ18" s="18"/>
      <c r="MQR18" s="18"/>
      <c r="MQS18" s="18"/>
      <c r="MQT18" s="18"/>
      <c r="MQU18" s="18"/>
      <c r="MQV18" s="18"/>
      <c r="MQW18" s="18"/>
      <c r="MQX18" s="18"/>
      <c r="MQY18" s="18"/>
      <c r="MQZ18" s="18"/>
      <c r="MRA18" s="18"/>
      <c r="MRB18" s="18"/>
      <c r="MRC18" s="18"/>
      <c r="MRD18" s="18"/>
      <c r="MRE18" s="18"/>
      <c r="MRF18" s="18"/>
      <c r="MRG18" s="18"/>
      <c r="MRH18" s="18"/>
      <c r="MRI18" s="18"/>
      <c r="MRJ18" s="18"/>
      <c r="MRK18" s="18"/>
      <c r="MRL18" s="18"/>
      <c r="MRM18" s="18"/>
      <c r="MRN18" s="18"/>
      <c r="MRO18" s="18"/>
      <c r="MRP18" s="18"/>
      <c r="MRQ18" s="18"/>
      <c r="MRR18" s="18"/>
      <c r="MRS18" s="18"/>
      <c r="MRT18" s="18"/>
      <c r="MRU18" s="18"/>
      <c r="MRV18" s="18"/>
      <c r="MRW18" s="18"/>
      <c r="MRX18" s="18"/>
      <c r="MRY18" s="18"/>
      <c r="MRZ18" s="18"/>
      <c r="MSA18" s="18"/>
      <c r="MSB18" s="18"/>
      <c r="MSC18" s="18"/>
      <c r="MSD18" s="18"/>
      <c r="MSE18" s="18"/>
      <c r="MSF18" s="18"/>
      <c r="MSG18" s="18"/>
      <c r="MSH18" s="18"/>
      <c r="MSI18" s="18"/>
      <c r="MSJ18" s="18"/>
      <c r="MSK18" s="18"/>
      <c r="MSL18" s="18"/>
      <c r="MSM18" s="18"/>
      <c r="MSN18" s="18"/>
      <c r="MSO18" s="18"/>
      <c r="MSP18" s="18"/>
      <c r="MSQ18" s="18"/>
      <c r="MSR18" s="18"/>
      <c r="MSS18" s="18"/>
      <c r="MST18" s="18"/>
      <c r="MSU18" s="18"/>
      <c r="MSV18" s="18"/>
      <c r="MSW18" s="18"/>
      <c r="MSX18" s="18"/>
      <c r="MSY18" s="18"/>
      <c r="MSZ18" s="18"/>
      <c r="MTA18" s="18"/>
      <c r="MTB18" s="18"/>
      <c r="MTC18" s="18"/>
      <c r="MTD18" s="18"/>
      <c r="MTE18" s="18"/>
      <c r="MTF18" s="18"/>
      <c r="MTG18" s="18"/>
      <c r="MTH18" s="18"/>
      <c r="MTI18" s="18"/>
      <c r="MTJ18" s="18"/>
      <c r="MTK18" s="18"/>
      <c r="MTL18" s="18"/>
      <c r="MTM18" s="18"/>
      <c r="MTN18" s="18"/>
      <c r="MTO18" s="18"/>
      <c r="MTP18" s="18"/>
      <c r="MTQ18" s="18"/>
      <c r="MTR18" s="18"/>
      <c r="MTS18" s="18"/>
      <c r="MTT18" s="18"/>
      <c r="MTU18" s="18"/>
      <c r="MTV18" s="18"/>
      <c r="MTW18" s="18"/>
      <c r="MTX18" s="18"/>
      <c r="MTY18" s="18"/>
      <c r="MTZ18" s="18"/>
      <c r="MUA18" s="18"/>
      <c r="MUB18" s="18"/>
      <c r="MUC18" s="18"/>
      <c r="MUD18" s="18"/>
      <c r="MUE18" s="18"/>
      <c r="MUF18" s="18"/>
      <c r="MUG18" s="18"/>
      <c r="MUH18" s="18"/>
      <c r="MUI18" s="18"/>
      <c r="MUJ18" s="18"/>
      <c r="MUK18" s="18"/>
      <c r="MUL18" s="18"/>
      <c r="MUM18" s="18"/>
      <c r="MUN18" s="18"/>
      <c r="MUO18" s="18"/>
      <c r="MUP18" s="18"/>
      <c r="MUQ18" s="18"/>
      <c r="MUR18" s="18"/>
      <c r="MUS18" s="18"/>
      <c r="MUT18" s="18"/>
      <c r="MUU18" s="18"/>
      <c r="MUV18" s="18"/>
      <c r="MUW18" s="18"/>
      <c r="MUX18" s="18"/>
      <c r="MUY18" s="18"/>
      <c r="MUZ18" s="18"/>
      <c r="MVA18" s="18"/>
      <c r="MVB18" s="18"/>
      <c r="MVC18" s="18"/>
      <c r="MVD18" s="18"/>
      <c r="MVE18" s="18"/>
      <c r="MVF18" s="18"/>
      <c r="MVG18" s="18"/>
      <c r="MVH18" s="18"/>
      <c r="MVI18" s="18"/>
      <c r="MVJ18" s="18"/>
      <c r="MVK18" s="18"/>
      <c r="MVL18" s="18"/>
      <c r="MVM18" s="18"/>
      <c r="MVN18" s="18"/>
      <c r="MVO18" s="18"/>
      <c r="MVP18" s="18"/>
      <c r="MVQ18" s="18"/>
      <c r="MVR18" s="18"/>
      <c r="MVS18" s="18"/>
      <c r="MVT18" s="18"/>
      <c r="MVU18" s="18"/>
      <c r="MVV18" s="18"/>
      <c r="MVW18" s="18"/>
      <c r="MVX18" s="18"/>
      <c r="MVY18" s="18"/>
      <c r="MVZ18" s="18"/>
      <c r="MWA18" s="18"/>
      <c r="MWB18" s="18"/>
      <c r="MWC18" s="18"/>
      <c r="MWD18" s="18"/>
      <c r="MWE18" s="18"/>
      <c r="MWF18" s="18"/>
      <c r="MWG18" s="18"/>
      <c r="MWH18" s="18"/>
      <c r="MWI18" s="18"/>
      <c r="MWJ18" s="18"/>
      <c r="MWK18" s="18"/>
      <c r="MWL18" s="18"/>
      <c r="MWM18" s="18"/>
      <c r="MWN18" s="18"/>
      <c r="MWO18" s="18"/>
      <c r="MWP18" s="18"/>
      <c r="MWQ18" s="18"/>
      <c r="MWR18" s="18"/>
      <c r="MWS18" s="18"/>
      <c r="MWT18" s="18"/>
      <c r="MWU18" s="18"/>
      <c r="MWV18" s="18"/>
      <c r="MWW18" s="18"/>
      <c r="MWX18" s="18"/>
      <c r="MWY18" s="18"/>
      <c r="MWZ18" s="18"/>
      <c r="MXA18" s="18"/>
      <c r="MXB18" s="18"/>
      <c r="MXC18" s="18"/>
      <c r="MXD18" s="18"/>
      <c r="MXE18" s="18"/>
      <c r="MXF18" s="18"/>
      <c r="MXG18" s="18"/>
      <c r="MXH18" s="18"/>
      <c r="MXI18" s="18"/>
      <c r="MXJ18" s="18"/>
      <c r="MXK18" s="18"/>
      <c r="MXL18" s="18"/>
      <c r="MXM18" s="18"/>
      <c r="MXN18" s="18"/>
      <c r="MXO18" s="18"/>
      <c r="MXP18" s="18"/>
      <c r="MXQ18" s="18"/>
      <c r="MXR18" s="18"/>
      <c r="MXS18" s="18"/>
      <c r="MXT18" s="18"/>
      <c r="MXU18" s="18"/>
      <c r="MXV18" s="18"/>
      <c r="MXW18" s="18"/>
      <c r="MXX18" s="18"/>
      <c r="MXY18" s="18"/>
      <c r="MXZ18" s="18"/>
      <c r="MYA18" s="18"/>
      <c r="MYB18" s="18"/>
      <c r="MYC18" s="18"/>
      <c r="MYD18" s="18"/>
      <c r="MYE18" s="18"/>
      <c r="MYF18" s="18"/>
      <c r="MYG18" s="18"/>
      <c r="MYH18" s="18"/>
      <c r="MYI18" s="18"/>
      <c r="MYJ18" s="18"/>
      <c r="MYK18" s="18"/>
      <c r="MYL18" s="18"/>
      <c r="MYM18" s="18"/>
      <c r="MYN18" s="18"/>
      <c r="MYO18" s="18"/>
      <c r="MYP18" s="18"/>
      <c r="MYQ18" s="18"/>
      <c r="MYR18" s="18"/>
      <c r="MYS18" s="18"/>
      <c r="MYT18" s="18"/>
      <c r="MYU18" s="18"/>
      <c r="MYV18" s="18"/>
      <c r="MYW18" s="18"/>
      <c r="MYX18" s="18"/>
      <c r="MYY18" s="18"/>
      <c r="MYZ18" s="18"/>
      <c r="MZA18" s="18"/>
      <c r="MZB18" s="18"/>
      <c r="MZC18" s="18"/>
      <c r="MZD18" s="18"/>
      <c r="MZE18" s="18"/>
      <c r="MZF18" s="18"/>
      <c r="MZG18" s="18"/>
      <c r="MZH18" s="18"/>
      <c r="MZI18" s="18"/>
      <c r="MZJ18" s="18"/>
      <c r="MZK18" s="18"/>
      <c r="MZL18" s="18"/>
      <c r="MZM18" s="18"/>
      <c r="MZN18" s="18"/>
      <c r="MZO18" s="18"/>
      <c r="MZP18" s="18"/>
      <c r="MZQ18" s="18"/>
      <c r="MZR18" s="18"/>
      <c r="MZS18" s="18"/>
      <c r="MZT18" s="18"/>
      <c r="MZU18" s="18"/>
      <c r="MZV18" s="18"/>
      <c r="MZW18" s="18"/>
      <c r="MZX18" s="18"/>
      <c r="MZY18" s="18"/>
      <c r="MZZ18" s="18"/>
      <c r="NAA18" s="18"/>
      <c r="NAB18" s="18"/>
      <c r="NAC18" s="18"/>
      <c r="NAD18" s="18"/>
      <c r="NAE18" s="18"/>
      <c r="NAF18" s="18"/>
      <c r="NAG18" s="18"/>
      <c r="NAH18" s="18"/>
      <c r="NAI18" s="18"/>
      <c r="NAJ18" s="18"/>
      <c r="NAK18" s="18"/>
      <c r="NAL18" s="18"/>
      <c r="NAM18" s="18"/>
      <c r="NAN18" s="18"/>
      <c r="NAO18" s="18"/>
      <c r="NAP18" s="18"/>
      <c r="NAQ18" s="18"/>
      <c r="NAR18" s="18"/>
      <c r="NAS18" s="18"/>
      <c r="NAT18" s="18"/>
      <c r="NAU18" s="18"/>
      <c r="NAV18" s="18"/>
      <c r="NAW18" s="18"/>
      <c r="NAX18" s="18"/>
      <c r="NAY18" s="18"/>
      <c r="NAZ18" s="18"/>
      <c r="NBA18" s="18"/>
      <c r="NBB18" s="18"/>
      <c r="NBC18" s="18"/>
      <c r="NBD18" s="18"/>
      <c r="NBE18" s="18"/>
      <c r="NBF18" s="18"/>
      <c r="NBG18" s="18"/>
      <c r="NBH18" s="18"/>
      <c r="NBI18" s="18"/>
      <c r="NBJ18" s="18"/>
      <c r="NBK18" s="18"/>
      <c r="NBL18" s="18"/>
      <c r="NBM18" s="18"/>
      <c r="NBN18" s="18"/>
      <c r="NBO18" s="18"/>
      <c r="NBP18" s="18"/>
      <c r="NBQ18" s="18"/>
      <c r="NBR18" s="18"/>
      <c r="NBS18" s="18"/>
      <c r="NBT18" s="18"/>
      <c r="NBU18" s="18"/>
      <c r="NBV18" s="18"/>
      <c r="NBW18" s="18"/>
      <c r="NBX18" s="18"/>
      <c r="NBY18" s="18"/>
      <c r="NBZ18" s="18"/>
      <c r="NCA18" s="18"/>
      <c r="NCB18" s="18"/>
      <c r="NCC18" s="18"/>
      <c r="NCD18" s="18"/>
      <c r="NCE18" s="18"/>
      <c r="NCF18" s="18"/>
      <c r="NCG18" s="18"/>
      <c r="NCH18" s="18"/>
      <c r="NCI18" s="18"/>
      <c r="NCJ18" s="18"/>
      <c r="NCK18" s="18"/>
      <c r="NCL18" s="18"/>
      <c r="NCM18" s="18"/>
      <c r="NCN18" s="18"/>
      <c r="NCO18" s="18"/>
      <c r="NCP18" s="18"/>
      <c r="NCQ18" s="18"/>
      <c r="NCR18" s="18"/>
      <c r="NCS18" s="18"/>
      <c r="NCT18" s="18"/>
      <c r="NCU18" s="18"/>
      <c r="NCV18" s="18"/>
      <c r="NCW18" s="18"/>
      <c r="NCX18" s="18"/>
      <c r="NCY18" s="18"/>
      <c r="NCZ18" s="18"/>
      <c r="NDA18" s="18"/>
      <c r="NDB18" s="18"/>
      <c r="NDC18" s="18"/>
      <c r="NDD18" s="18"/>
      <c r="NDE18" s="18"/>
      <c r="NDF18" s="18"/>
      <c r="NDG18" s="18"/>
      <c r="NDH18" s="18"/>
      <c r="NDI18" s="18"/>
      <c r="NDJ18" s="18"/>
      <c r="NDK18" s="18"/>
      <c r="NDL18" s="18"/>
      <c r="NDM18" s="18"/>
      <c r="NDN18" s="18"/>
      <c r="NDO18" s="18"/>
      <c r="NDP18" s="18"/>
      <c r="NDQ18" s="18"/>
      <c r="NDR18" s="18"/>
      <c r="NDS18" s="18"/>
      <c r="NDT18" s="18"/>
      <c r="NDU18" s="18"/>
      <c r="NDV18" s="18"/>
      <c r="NDW18" s="18"/>
      <c r="NDX18" s="18"/>
      <c r="NDY18" s="18"/>
      <c r="NDZ18" s="18"/>
      <c r="NEA18" s="18"/>
      <c r="NEB18" s="18"/>
      <c r="NEC18" s="18"/>
      <c r="NED18" s="18"/>
      <c r="NEE18" s="18"/>
      <c r="NEF18" s="18"/>
      <c r="NEG18" s="18"/>
      <c r="NEH18" s="18"/>
      <c r="NEI18" s="18"/>
      <c r="NEJ18" s="18"/>
      <c r="NEK18" s="18"/>
      <c r="NEL18" s="18"/>
      <c r="NEM18" s="18"/>
      <c r="NEN18" s="18"/>
      <c r="NEO18" s="18"/>
      <c r="NEP18" s="18"/>
      <c r="NEQ18" s="18"/>
      <c r="NER18" s="18"/>
      <c r="NES18" s="18"/>
      <c r="NET18" s="18"/>
      <c r="NEU18" s="18"/>
      <c r="NEV18" s="18"/>
      <c r="NEW18" s="18"/>
      <c r="NEX18" s="18"/>
      <c r="NEY18" s="18"/>
      <c r="NEZ18" s="18"/>
      <c r="NFA18" s="18"/>
      <c r="NFB18" s="18"/>
      <c r="NFC18" s="18"/>
      <c r="NFD18" s="18"/>
      <c r="NFE18" s="18"/>
      <c r="NFF18" s="18"/>
      <c r="NFG18" s="18"/>
      <c r="NFH18" s="18"/>
      <c r="NFI18" s="18"/>
      <c r="NFJ18" s="18"/>
      <c r="NFK18" s="18"/>
      <c r="NFL18" s="18"/>
      <c r="NFM18" s="18"/>
      <c r="NFN18" s="18"/>
      <c r="NFO18" s="18"/>
      <c r="NFP18" s="18"/>
      <c r="NFQ18" s="18"/>
      <c r="NFR18" s="18"/>
      <c r="NFS18" s="18"/>
      <c r="NFT18" s="18"/>
      <c r="NFU18" s="18"/>
      <c r="NFV18" s="18"/>
      <c r="NFW18" s="18"/>
      <c r="NFX18" s="18"/>
      <c r="NFY18" s="18"/>
      <c r="NFZ18" s="18"/>
      <c r="NGA18" s="18"/>
      <c r="NGB18" s="18"/>
      <c r="NGC18" s="18"/>
      <c r="NGD18" s="18"/>
      <c r="NGE18" s="18"/>
      <c r="NGF18" s="18"/>
      <c r="NGG18" s="18"/>
      <c r="NGH18" s="18"/>
      <c r="NGI18" s="18"/>
      <c r="NGJ18" s="18"/>
      <c r="NGK18" s="18"/>
      <c r="NGL18" s="18"/>
      <c r="NGM18" s="18"/>
      <c r="NGN18" s="18"/>
      <c r="NGO18" s="18"/>
      <c r="NGP18" s="18"/>
      <c r="NGQ18" s="18"/>
      <c r="NGR18" s="18"/>
      <c r="NGS18" s="18"/>
      <c r="NGT18" s="18"/>
      <c r="NGU18" s="18"/>
      <c r="NGV18" s="18"/>
      <c r="NGW18" s="18"/>
      <c r="NGX18" s="18"/>
      <c r="NGY18" s="18"/>
      <c r="NGZ18" s="18"/>
      <c r="NHA18" s="18"/>
      <c r="NHB18" s="18"/>
      <c r="NHC18" s="18"/>
      <c r="NHD18" s="18"/>
      <c r="NHE18" s="18"/>
      <c r="NHF18" s="18"/>
      <c r="NHG18" s="18"/>
      <c r="NHH18" s="18"/>
      <c r="NHI18" s="18"/>
      <c r="NHJ18" s="18"/>
      <c r="NHK18" s="18"/>
      <c r="NHL18" s="18"/>
      <c r="NHM18" s="18"/>
      <c r="NHN18" s="18"/>
      <c r="NHO18" s="18"/>
      <c r="NHP18" s="18"/>
      <c r="NHQ18" s="18"/>
      <c r="NHR18" s="18"/>
      <c r="NHS18" s="18"/>
      <c r="NHT18" s="18"/>
      <c r="NHU18" s="18"/>
      <c r="NHV18" s="18"/>
      <c r="NHW18" s="18"/>
      <c r="NHX18" s="18"/>
      <c r="NHY18" s="18"/>
      <c r="NHZ18" s="18"/>
      <c r="NIA18" s="18"/>
      <c r="NIB18" s="18"/>
      <c r="NIC18" s="18"/>
      <c r="NID18" s="18"/>
      <c r="NIE18" s="18"/>
      <c r="NIF18" s="18"/>
      <c r="NIG18" s="18"/>
      <c r="NIH18" s="18"/>
      <c r="NII18" s="18"/>
      <c r="NIJ18" s="18"/>
      <c r="NIK18" s="18"/>
      <c r="NIL18" s="18"/>
      <c r="NIM18" s="18"/>
      <c r="NIN18" s="18"/>
      <c r="NIO18" s="18"/>
      <c r="NIP18" s="18"/>
      <c r="NIQ18" s="18"/>
      <c r="NIR18" s="18"/>
      <c r="NIS18" s="18"/>
      <c r="NIT18" s="18"/>
      <c r="NIU18" s="18"/>
      <c r="NIV18" s="18"/>
      <c r="NIW18" s="18"/>
      <c r="NIX18" s="18"/>
      <c r="NIY18" s="18"/>
      <c r="NIZ18" s="18"/>
      <c r="NJA18" s="18"/>
      <c r="NJB18" s="18"/>
      <c r="NJC18" s="18"/>
      <c r="NJD18" s="18"/>
      <c r="NJE18" s="18"/>
      <c r="NJF18" s="18"/>
      <c r="NJG18" s="18"/>
      <c r="NJH18" s="18"/>
      <c r="NJI18" s="18"/>
      <c r="NJJ18" s="18"/>
      <c r="NJK18" s="18"/>
      <c r="NJL18" s="18"/>
      <c r="NJM18" s="18"/>
      <c r="NJN18" s="18"/>
      <c r="NJO18" s="18"/>
      <c r="NJP18" s="18"/>
      <c r="NJQ18" s="18"/>
      <c r="NJR18" s="18"/>
      <c r="NJS18" s="18"/>
      <c r="NJT18" s="18"/>
      <c r="NJU18" s="18"/>
      <c r="NJV18" s="18"/>
      <c r="NJW18" s="18"/>
      <c r="NJX18" s="18"/>
      <c r="NJY18" s="18"/>
      <c r="NJZ18" s="18"/>
      <c r="NKA18" s="18"/>
      <c r="NKB18" s="18"/>
      <c r="NKC18" s="18"/>
      <c r="NKD18" s="18"/>
      <c r="NKE18" s="18"/>
      <c r="NKF18" s="18"/>
      <c r="NKG18" s="18"/>
      <c r="NKH18" s="18"/>
      <c r="NKI18" s="18"/>
      <c r="NKJ18" s="18"/>
      <c r="NKK18" s="18"/>
      <c r="NKL18" s="18"/>
      <c r="NKM18" s="18"/>
      <c r="NKN18" s="18"/>
      <c r="NKO18" s="18"/>
      <c r="NKP18" s="18"/>
      <c r="NKQ18" s="18"/>
      <c r="NKR18" s="18"/>
      <c r="NKS18" s="18"/>
      <c r="NKT18" s="18"/>
      <c r="NKU18" s="18"/>
      <c r="NKV18" s="18"/>
      <c r="NKW18" s="18"/>
      <c r="NKX18" s="18"/>
      <c r="NKY18" s="18"/>
      <c r="NKZ18" s="18"/>
      <c r="NLA18" s="18"/>
      <c r="NLB18" s="18"/>
      <c r="NLC18" s="18"/>
      <c r="NLD18" s="18"/>
      <c r="NLE18" s="18"/>
      <c r="NLF18" s="18"/>
      <c r="NLG18" s="18"/>
      <c r="NLH18" s="18"/>
      <c r="NLI18" s="18"/>
      <c r="NLJ18" s="18"/>
      <c r="NLK18" s="18"/>
      <c r="NLL18" s="18"/>
      <c r="NLM18" s="18"/>
      <c r="NLN18" s="18"/>
      <c r="NLO18" s="18"/>
      <c r="NLP18" s="18"/>
      <c r="NLQ18" s="18"/>
      <c r="NLR18" s="18"/>
      <c r="NLS18" s="18"/>
      <c r="NLT18" s="18"/>
      <c r="NLU18" s="18"/>
      <c r="NLV18" s="18"/>
      <c r="NLW18" s="18"/>
      <c r="NLX18" s="18"/>
      <c r="NLY18" s="18"/>
      <c r="NLZ18" s="18"/>
      <c r="NMA18" s="18"/>
      <c r="NMB18" s="18"/>
      <c r="NMC18" s="18"/>
      <c r="NMD18" s="18"/>
      <c r="NME18" s="18"/>
      <c r="NMF18" s="18"/>
      <c r="NMG18" s="18"/>
      <c r="NMH18" s="18"/>
      <c r="NMI18" s="18"/>
      <c r="NMJ18" s="18"/>
      <c r="NMK18" s="18"/>
      <c r="NML18" s="18"/>
      <c r="NMM18" s="18"/>
      <c r="NMN18" s="18"/>
      <c r="NMO18" s="18"/>
      <c r="NMP18" s="18"/>
      <c r="NMQ18" s="18"/>
      <c r="NMR18" s="18"/>
      <c r="NMS18" s="18"/>
      <c r="NMT18" s="18"/>
      <c r="NMU18" s="18"/>
      <c r="NMV18" s="18"/>
      <c r="NMW18" s="18"/>
      <c r="NMX18" s="18"/>
      <c r="NMY18" s="18"/>
      <c r="NMZ18" s="18"/>
      <c r="NNA18" s="18"/>
      <c r="NNB18" s="18"/>
      <c r="NNC18" s="18"/>
      <c r="NND18" s="18"/>
      <c r="NNE18" s="18"/>
      <c r="NNF18" s="18"/>
      <c r="NNG18" s="18"/>
      <c r="NNH18" s="18"/>
      <c r="NNI18" s="18"/>
      <c r="NNJ18" s="18"/>
      <c r="NNK18" s="18"/>
      <c r="NNL18" s="18"/>
      <c r="NNM18" s="18"/>
      <c r="NNN18" s="18"/>
      <c r="NNO18" s="18"/>
      <c r="NNP18" s="18"/>
      <c r="NNQ18" s="18"/>
      <c r="NNR18" s="18"/>
      <c r="NNS18" s="18"/>
      <c r="NNT18" s="18"/>
      <c r="NNU18" s="18"/>
      <c r="NNV18" s="18"/>
      <c r="NNW18" s="18"/>
      <c r="NNX18" s="18"/>
      <c r="NNY18" s="18"/>
      <c r="NNZ18" s="18"/>
      <c r="NOA18" s="18"/>
      <c r="NOB18" s="18"/>
      <c r="NOC18" s="18"/>
      <c r="NOD18" s="18"/>
      <c r="NOE18" s="18"/>
      <c r="NOF18" s="18"/>
      <c r="NOG18" s="18"/>
      <c r="NOH18" s="18"/>
      <c r="NOI18" s="18"/>
      <c r="NOJ18" s="18"/>
      <c r="NOK18" s="18"/>
      <c r="NOL18" s="18"/>
      <c r="NOM18" s="18"/>
      <c r="NON18" s="18"/>
      <c r="NOO18" s="18"/>
      <c r="NOP18" s="18"/>
      <c r="NOQ18" s="18"/>
      <c r="NOR18" s="18"/>
      <c r="NOS18" s="18"/>
      <c r="NOT18" s="18"/>
      <c r="NOU18" s="18"/>
      <c r="NOV18" s="18"/>
      <c r="NOW18" s="18"/>
      <c r="NOX18" s="18"/>
      <c r="NOY18" s="18"/>
      <c r="NOZ18" s="18"/>
      <c r="NPA18" s="18"/>
      <c r="NPB18" s="18"/>
      <c r="NPC18" s="18"/>
      <c r="NPD18" s="18"/>
      <c r="NPE18" s="18"/>
      <c r="NPF18" s="18"/>
      <c r="NPG18" s="18"/>
      <c r="NPH18" s="18"/>
      <c r="NPI18" s="18"/>
      <c r="NPJ18" s="18"/>
      <c r="NPK18" s="18"/>
      <c r="NPL18" s="18"/>
      <c r="NPM18" s="18"/>
      <c r="NPN18" s="18"/>
      <c r="NPO18" s="18"/>
      <c r="NPP18" s="18"/>
      <c r="NPQ18" s="18"/>
      <c r="NPR18" s="18"/>
      <c r="NPS18" s="18"/>
      <c r="NPT18" s="18"/>
      <c r="NPU18" s="18"/>
      <c r="NPV18" s="18"/>
      <c r="NPW18" s="18"/>
      <c r="NPX18" s="18"/>
      <c r="NPY18" s="18"/>
      <c r="NPZ18" s="18"/>
      <c r="NQA18" s="18"/>
      <c r="NQB18" s="18"/>
      <c r="NQC18" s="18"/>
      <c r="NQD18" s="18"/>
      <c r="NQE18" s="18"/>
      <c r="NQF18" s="18"/>
      <c r="NQG18" s="18"/>
      <c r="NQH18" s="18"/>
      <c r="NQI18" s="18"/>
      <c r="NQJ18" s="18"/>
      <c r="NQK18" s="18"/>
      <c r="NQL18" s="18"/>
      <c r="NQM18" s="18"/>
      <c r="NQN18" s="18"/>
      <c r="NQO18" s="18"/>
      <c r="NQP18" s="18"/>
      <c r="NQQ18" s="18"/>
      <c r="NQR18" s="18"/>
      <c r="NQS18" s="18"/>
      <c r="NQT18" s="18"/>
      <c r="NQU18" s="18"/>
      <c r="NQV18" s="18"/>
      <c r="NQW18" s="18"/>
      <c r="NQX18" s="18"/>
      <c r="NQY18" s="18"/>
      <c r="NQZ18" s="18"/>
      <c r="NRA18" s="18"/>
      <c r="NRB18" s="18"/>
      <c r="NRC18" s="18"/>
      <c r="NRD18" s="18"/>
      <c r="NRE18" s="18"/>
      <c r="NRF18" s="18"/>
      <c r="NRG18" s="18"/>
      <c r="NRH18" s="18"/>
      <c r="NRI18" s="18"/>
      <c r="NRJ18" s="18"/>
      <c r="NRK18" s="18"/>
      <c r="NRL18" s="18"/>
      <c r="NRM18" s="18"/>
      <c r="NRN18" s="18"/>
      <c r="NRO18" s="18"/>
      <c r="NRP18" s="18"/>
      <c r="NRQ18" s="18"/>
      <c r="NRR18" s="18"/>
      <c r="NRS18" s="18"/>
      <c r="NRT18" s="18"/>
      <c r="NRU18" s="18"/>
      <c r="NRV18" s="18"/>
      <c r="NRW18" s="18"/>
      <c r="NRX18" s="18"/>
      <c r="NRY18" s="18"/>
      <c r="NRZ18" s="18"/>
      <c r="NSA18" s="18"/>
      <c r="NSB18" s="18"/>
      <c r="NSC18" s="18"/>
      <c r="NSD18" s="18"/>
      <c r="NSE18" s="18"/>
      <c r="NSF18" s="18"/>
      <c r="NSG18" s="18"/>
      <c r="NSH18" s="18"/>
      <c r="NSI18" s="18"/>
      <c r="NSJ18" s="18"/>
      <c r="NSK18" s="18"/>
      <c r="NSL18" s="18"/>
      <c r="NSM18" s="18"/>
      <c r="NSN18" s="18"/>
      <c r="NSO18" s="18"/>
      <c r="NSP18" s="18"/>
      <c r="NSQ18" s="18"/>
      <c r="NSR18" s="18"/>
      <c r="NSS18" s="18"/>
      <c r="NST18" s="18"/>
      <c r="NSU18" s="18"/>
      <c r="NSV18" s="18"/>
      <c r="NSW18" s="18"/>
      <c r="NSX18" s="18"/>
      <c r="NSY18" s="18"/>
      <c r="NSZ18" s="18"/>
      <c r="NTA18" s="18"/>
      <c r="NTB18" s="18"/>
      <c r="NTC18" s="18"/>
      <c r="NTD18" s="18"/>
      <c r="NTE18" s="18"/>
      <c r="NTF18" s="18"/>
      <c r="NTG18" s="18"/>
      <c r="NTH18" s="18"/>
      <c r="NTI18" s="18"/>
      <c r="NTJ18" s="18"/>
      <c r="NTK18" s="18"/>
      <c r="NTL18" s="18"/>
      <c r="NTM18" s="18"/>
      <c r="NTN18" s="18"/>
      <c r="NTO18" s="18"/>
      <c r="NTP18" s="18"/>
      <c r="NTQ18" s="18"/>
      <c r="NTR18" s="18"/>
      <c r="NTS18" s="18"/>
      <c r="NTT18" s="18"/>
      <c r="NTU18" s="18"/>
      <c r="NTV18" s="18"/>
      <c r="NTW18" s="18"/>
      <c r="NTX18" s="18"/>
      <c r="NTY18" s="18"/>
      <c r="NTZ18" s="18"/>
      <c r="NUA18" s="18"/>
      <c r="NUB18" s="18"/>
      <c r="NUC18" s="18"/>
      <c r="NUD18" s="18"/>
      <c r="NUE18" s="18"/>
      <c r="NUF18" s="18"/>
      <c r="NUG18" s="18"/>
      <c r="NUH18" s="18"/>
      <c r="NUI18" s="18"/>
      <c r="NUJ18" s="18"/>
      <c r="NUK18" s="18"/>
      <c r="NUL18" s="18"/>
      <c r="NUM18" s="18"/>
      <c r="NUN18" s="18"/>
      <c r="NUO18" s="18"/>
      <c r="NUP18" s="18"/>
      <c r="NUQ18" s="18"/>
      <c r="NUR18" s="18"/>
      <c r="NUS18" s="18"/>
      <c r="NUT18" s="18"/>
      <c r="NUU18" s="18"/>
      <c r="NUV18" s="18"/>
      <c r="NUW18" s="18"/>
      <c r="NUX18" s="18"/>
      <c r="NUY18" s="18"/>
      <c r="NUZ18" s="18"/>
      <c r="NVA18" s="18"/>
      <c r="NVB18" s="18"/>
      <c r="NVC18" s="18"/>
      <c r="NVD18" s="18"/>
      <c r="NVE18" s="18"/>
      <c r="NVF18" s="18"/>
      <c r="NVG18" s="18"/>
      <c r="NVH18" s="18"/>
      <c r="NVI18" s="18"/>
      <c r="NVJ18" s="18"/>
      <c r="NVK18" s="18"/>
      <c r="NVL18" s="18"/>
      <c r="NVM18" s="18"/>
      <c r="NVN18" s="18"/>
      <c r="NVO18" s="18"/>
      <c r="NVP18" s="18"/>
      <c r="NVQ18" s="18"/>
      <c r="NVR18" s="18"/>
      <c r="NVS18" s="18"/>
      <c r="NVT18" s="18"/>
      <c r="NVU18" s="18"/>
      <c r="NVV18" s="18"/>
      <c r="NVW18" s="18"/>
      <c r="NVX18" s="18"/>
      <c r="NVY18" s="18"/>
      <c r="NVZ18" s="18"/>
      <c r="NWA18" s="18"/>
      <c r="NWB18" s="18"/>
      <c r="NWC18" s="18"/>
      <c r="NWD18" s="18"/>
      <c r="NWE18" s="18"/>
      <c r="NWF18" s="18"/>
      <c r="NWG18" s="18"/>
      <c r="NWH18" s="18"/>
      <c r="NWI18" s="18"/>
      <c r="NWJ18" s="18"/>
      <c r="NWK18" s="18"/>
      <c r="NWL18" s="18"/>
      <c r="NWM18" s="18"/>
      <c r="NWN18" s="18"/>
      <c r="NWO18" s="18"/>
      <c r="NWP18" s="18"/>
      <c r="NWQ18" s="18"/>
      <c r="NWR18" s="18"/>
      <c r="NWS18" s="18"/>
      <c r="NWT18" s="18"/>
      <c r="NWU18" s="18"/>
      <c r="NWV18" s="18"/>
      <c r="NWW18" s="18"/>
      <c r="NWX18" s="18"/>
      <c r="NWY18" s="18"/>
      <c r="NWZ18" s="18"/>
      <c r="NXA18" s="18"/>
      <c r="NXB18" s="18"/>
      <c r="NXC18" s="18"/>
      <c r="NXD18" s="18"/>
      <c r="NXE18" s="18"/>
      <c r="NXF18" s="18"/>
      <c r="NXG18" s="18"/>
      <c r="NXH18" s="18"/>
      <c r="NXI18" s="18"/>
      <c r="NXJ18" s="18"/>
      <c r="NXK18" s="18"/>
      <c r="NXL18" s="18"/>
      <c r="NXM18" s="18"/>
      <c r="NXN18" s="18"/>
      <c r="NXO18" s="18"/>
      <c r="NXP18" s="18"/>
      <c r="NXQ18" s="18"/>
      <c r="NXR18" s="18"/>
      <c r="NXS18" s="18"/>
      <c r="NXT18" s="18"/>
      <c r="NXU18" s="18"/>
      <c r="NXV18" s="18"/>
      <c r="NXW18" s="18"/>
      <c r="NXX18" s="18"/>
      <c r="NXY18" s="18"/>
      <c r="NXZ18" s="18"/>
      <c r="NYA18" s="18"/>
      <c r="NYB18" s="18"/>
      <c r="NYC18" s="18"/>
      <c r="NYD18" s="18"/>
      <c r="NYE18" s="18"/>
      <c r="NYF18" s="18"/>
      <c r="NYG18" s="18"/>
      <c r="NYH18" s="18"/>
      <c r="NYI18" s="18"/>
      <c r="NYJ18" s="18"/>
      <c r="NYK18" s="18"/>
      <c r="NYL18" s="18"/>
      <c r="NYM18" s="18"/>
      <c r="NYN18" s="18"/>
      <c r="NYO18" s="18"/>
      <c r="NYP18" s="18"/>
      <c r="NYQ18" s="18"/>
      <c r="NYR18" s="18"/>
      <c r="NYS18" s="18"/>
      <c r="NYT18" s="18"/>
      <c r="NYU18" s="18"/>
      <c r="NYV18" s="18"/>
      <c r="NYW18" s="18"/>
      <c r="NYX18" s="18"/>
      <c r="NYY18" s="18"/>
      <c r="NYZ18" s="18"/>
      <c r="NZA18" s="18"/>
      <c r="NZB18" s="18"/>
      <c r="NZC18" s="18"/>
      <c r="NZD18" s="18"/>
      <c r="NZE18" s="18"/>
      <c r="NZF18" s="18"/>
      <c r="NZG18" s="18"/>
      <c r="NZH18" s="18"/>
      <c r="NZI18" s="18"/>
      <c r="NZJ18" s="18"/>
      <c r="NZK18" s="18"/>
      <c r="NZL18" s="18"/>
      <c r="NZM18" s="18"/>
      <c r="NZN18" s="18"/>
      <c r="NZO18" s="18"/>
      <c r="NZP18" s="18"/>
      <c r="NZQ18" s="18"/>
      <c r="NZR18" s="18"/>
      <c r="NZS18" s="18"/>
      <c r="NZT18" s="18"/>
      <c r="NZU18" s="18"/>
      <c r="NZV18" s="18"/>
      <c r="NZW18" s="18"/>
      <c r="NZX18" s="18"/>
      <c r="NZY18" s="18"/>
      <c r="NZZ18" s="18"/>
      <c r="OAA18" s="18"/>
      <c r="OAB18" s="18"/>
      <c r="OAC18" s="18"/>
      <c r="OAD18" s="18"/>
      <c r="OAE18" s="18"/>
      <c r="OAF18" s="18"/>
      <c r="OAG18" s="18"/>
      <c r="OAH18" s="18"/>
      <c r="OAI18" s="18"/>
      <c r="OAJ18" s="18"/>
      <c r="OAK18" s="18"/>
      <c r="OAL18" s="18"/>
      <c r="OAM18" s="18"/>
      <c r="OAN18" s="18"/>
      <c r="OAO18" s="18"/>
      <c r="OAP18" s="18"/>
      <c r="OAQ18" s="18"/>
      <c r="OAR18" s="18"/>
      <c r="OAS18" s="18"/>
      <c r="OAT18" s="18"/>
      <c r="OAU18" s="18"/>
      <c r="OAV18" s="18"/>
      <c r="OAW18" s="18"/>
      <c r="OAX18" s="18"/>
      <c r="OAY18" s="18"/>
      <c r="OAZ18" s="18"/>
      <c r="OBA18" s="18"/>
      <c r="OBB18" s="18"/>
      <c r="OBC18" s="18"/>
      <c r="OBD18" s="18"/>
      <c r="OBE18" s="18"/>
      <c r="OBF18" s="18"/>
      <c r="OBG18" s="18"/>
      <c r="OBH18" s="18"/>
      <c r="OBI18" s="18"/>
      <c r="OBJ18" s="18"/>
      <c r="OBK18" s="18"/>
      <c r="OBL18" s="18"/>
      <c r="OBM18" s="18"/>
      <c r="OBN18" s="18"/>
      <c r="OBO18" s="18"/>
      <c r="OBP18" s="18"/>
      <c r="OBQ18" s="18"/>
      <c r="OBR18" s="18"/>
      <c r="OBS18" s="18"/>
      <c r="OBT18" s="18"/>
      <c r="OBU18" s="18"/>
      <c r="OBV18" s="18"/>
      <c r="OBW18" s="18"/>
      <c r="OBX18" s="18"/>
      <c r="OBY18" s="18"/>
      <c r="OBZ18" s="18"/>
      <c r="OCA18" s="18"/>
      <c r="OCB18" s="18"/>
      <c r="OCC18" s="18"/>
      <c r="OCD18" s="18"/>
      <c r="OCE18" s="18"/>
      <c r="OCF18" s="18"/>
      <c r="OCG18" s="18"/>
      <c r="OCH18" s="18"/>
      <c r="OCI18" s="18"/>
      <c r="OCJ18" s="18"/>
      <c r="OCK18" s="18"/>
      <c r="OCL18" s="18"/>
      <c r="OCM18" s="18"/>
      <c r="OCN18" s="18"/>
      <c r="OCO18" s="18"/>
      <c r="OCP18" s="18"/>
      <c r="OCQ18" s="18"/>
      <c r="OCR18" s="18"/>
      <c r="OCS18" s="18"/>
      <c r="OCT18" s="18"/>
      <c r="OCU18" s="18"/>
      <c r="OCV18" s="18"/>
      <c r="OCW18" s="18"/>
      <c r="OCX18" s="18"/>
      <c r="OCY18" s="18"/>
      <c r="OCZ18" s="18"/>
      <c r="ODA18" s="18"/>
      <c r="ODB18" s="18"/>
      <c r="ODC18" s="18"/>
      <c r="ODD18" s="18"/>
      <c r="ODE18" s="18"/>
      <c r="ODF18" s="18"/>
      <c r="ODG18" s="18"/>
      <c r="ODH18" s="18"/>
      <c r="ODI18" s="18"/>
      <c r="ODJ18" s="18"/>
      <c r="ODK18" s="18"/>
      <c r="ODL18" s="18"/>
      <c r="ODM18" s="18"/>
      <c r="ODN18" s="18"/>
      <c r="ODO18" s="18"/>
      <c r="ODP18" s="18"/>
      <c r="ODQ18" s="18"/>
      <c r="ODR18" s="18"/>
      <c r="ODS18" s="18"/>
      <c r="ODT18" s="18"/>
      <c r="ODU18" s="18"/>
      <c r="ODV18" s="18"/>
      <c r="ODW18" s="18"/>
      <c r="ODX18" s="18"/>
      <c r="ODY18" s="18"/>
      <c r="ODZ18" s="18"/>
      <c r="OEA18" s="18"/>
      <c r="OEB18" s="18"/>
      <c r="OEC18" s="18"/>
      <c r="OED18" s="18"/>
      <c r="OEE18" s="18"/>
      <c r="OEF18" s="18"/>
      <c r="OEG18" s="18"/>
      <c r="OEH18" s="18"/>
      <c r="OEI18" s="18"/>
      <c r="OEJ18" s="18"/>
      <c r="OEK18" s="18"/>
      <c r="OEL18" s="18"/>
      <c r="OEM18" s="18"/>
      <c r="OEN18" s="18"/>
      <c r="OEO18" s="18"/>
      <c r="OEP18" s="18"/>
      <c r="OEQ18" s="18"/>
      <c r="OER18" s="18"/>
      <c r="OES18" s="18"/>
      <c r="OET18" s="18"/>
      <c r="OEU18" s="18"/>
      <c r="OEV18" s="18"/>
      <c r="OEW18" s="18"/>
      <c r="OEX18" s="18"/>
      <c r="OEY18" s="18"/>
      <c r="OEZ18" s="18"/>
      <c r="OFA18" s="18"/>
      <c r="OFB18" s="18"/>
      <c r="OFC18" s="18"/>
      <c r="OFD18" s="18"/>
      <c r="OFE18" s="18"/>
      <c r="OFF18" s="18"/>
      <c r="OFG18" s="18"/>
      <c r="OFH18" s="18"/>
      <c r="OFI18" s="18"/>
      <c r="OFJ18" s="18"/>
      <c r="OFK18" s="18"/>
      <c r="OFL18" s="18"/>
      <c r="OFM18" s="18"/>
      <c r="OFN18" s="18"/>
      <c r="OFO18" s="18"/>
      <c r="OFP18" s="18"/>
      <c r="OFQ18" s="18"/>
      <c r="OFR18" s="18"/>
      <c r="OFS18" s="18"/>
      <c r="OFT18" s="18"/>
      <c r="OFU18" s="18"/>
      <c r="OFV18" s="18"/>
      <c r="OFW18" s="18"/>
      <c r="OFX18" s="18"/>
      <c r="OFY18" s="18"/>
      <c r="OFZ18" s="18"/>
      <c r="OGA18" s="18"/>
      <c r="OGB18" s="18"/>
      <c r="OGC18" s="18"/>
      <c r="OGD18" s="18"/>
      <c r="OGE18" s="18"/>
      <c r="OGF18" s="18"/>
      <c r="OGG18" s="18"/>
      <c r="OGH18" s="18"/>
      <c r="OGI18" s="18"/>
      <c r="OGJ18" s="18"/>
      <c r="OGK18" s="18"/>
      <c r="OGL18" s="18"/>
      <c r="OGM18" s="18"/>
      <c r="OGN18" s="18"/>
      <c r="OGO18" s="18"/>
      <c r="OGP18" s="18"/>
      <c r="OGQ18" s="18"/>
      <c r="OGR18" s="18"/>
      <c r="OGS18" s="18"/>
      <c r="OGT18" s="18"/>
      <c r="OGU18" s="18"/>
      <c r="OGV18" s="18"/>
      <c r="OGW18" s="18"/>
      <c r="OGX18" s="18"/>
      <c r="OGY18" s="18"/>
      <c r="OGZ18" s="18"/>
      <c r="OHA18" s="18"/>
      <c r="OHB18" s="18"/>
      <c r="OHC18" s="18"/>
      <c r="OHD18" s="18"/>
      <c r="OHE18" s="18"/>
      <c r="OHF18" s="18"/>
      <c r="OHG18" s="18"/>
      <c r="OHH18" s="18"/>
      <c r="OHI18" s="18"/>
      <c r="OHJ18" s="18"/>
      <c r="OHK18" s="18"/>
      <c r="OHL18" s="18"/>
      <c r="OHM18" s="18"/>
      <c r="OHN18" s="18"/>
      <c r="OHO18" s="18"/>
      <c r="OHP18" s="18"/>
      <c r="OHQ18" s="18"/>
      <c r="OHR18" s="18"/>
      <c r="OHS18" s="18"/>
      <c r="OHT18" s="18"/>
      <c r="OHU18" s="18"/>
      <c r="OHV18" s="18"/>
      <c r="OHW18" s="18"/>
      <c r="OHX18" s="18"/>
      <c r="OHY18" s="18"/>
      <c r="OHZ18" s="18"/>
      <c r="OIA18" s="18"/>
      <c r="OIB18" s="18"/>
      <c r="OIC18" s="18"/>
      <c r="OID18" s="18"/>
      <c r="OIE18" s="18"/>
      <c r="OIF18" s="18"/>
      <c r="OIG18" s="18"/>
      <c r="OIH18" s="18"/>
      <c r="OII18" s="18"/>
      <c r="OIJ18" s="18"/>
      <c r="OIK18" s="18"/>
      <c r="OIL18" s="18"/>
      <c r="OIM18" s="18"/>
      <c r="OIN18" s="18"/>
      <c r="OIO18" s="18"/>
      <c r="OIP18" s="18"/>
      <c r="OIQ18" s="18"/>
      <c r="OIR18" s="18"/>
      <c r="OIS18" s="18"/>
      <c r="OIT18" s="18"/>
      <c r="OIU18" s="18"/>
      <c r="OIV18" s="18"/>
      <c r="OIW18" s="18"/>
      <c r="OIX18" s="18"/>
      <c r="OIY18" s="18"/>
      <c r="OIZ18" s="18"/>
      <c r="OJA18" s="18"/>
      <c r="OJB18" s="18"/>
      <c r="OJC18" s="18"/>
      <c r="OJD18" s="18"/>
      <c r="OJE18" s="18"/>
      <c r="OJF18" s="18"/>
      <c r="OJG18" s="18"/>
      <c r="OJH18" s="18"/>
      <c r="OJI18" s="18"/>
      <c r="OJJ18" s="18"/>
      <c r="OJK18" s="18"/>
      <c r="OJL18" s="18"/>
      <c r="OJM18" s="18"/>
      <c r="OJN18" s="18"/>
      <c r="OJO18" s="18"/>
      <c r="OJP18" s="18"/>
      <c r="OJQ18" s="18"/>
      <c r="OJR18" s="18"/>
      <c r="OJS18" s="18"/>
      <c r="OJT18" s="18"/>
      <c r="OJU18" s="18"/>
      <c r="OJV18" s="18"/>
      <c r="OJW18" s="18"/>
      <c r="OJX18" s="18"/>
      <c r="OJY18" s="18"/>
      <c r="OJZ18" s="18"/>
      <c r="OKA18" s="18"/>
      <c r="OKB18" s="18"/>
      <c r="OKC18" s="18"/>
      <c r="OKD18" s="18"/>
      <c r="OKE18" s="18"/>
      <c r="OKF18" s="18"/>
      <c r="OKG18" s="18"/>
      <c r="OKH18" s="18"/>
      <c r="OKI18" s="18"/>
      <c r="OKJ18" s="18"/>
      <c r="OKK18" s="18"/>
      <c r="OKL18" s="18"/>
      <c r="OKM18" s="18"/>
      <c r="OKN18" s="18"/>
      <c r="OKO18" s="18"/>
      <c r="OKP18" s="18"/>
      <c r="OKQ18" s="18"/>
      <c r="OKR18" s="18"/>
      <c r="OKS18" s="18"/>
      <c r="OKT18" s="18"/>
      <c r="OKU18" s="18"/>
      <c r="OKV18" s="18"/>
      <c r="OKW18" s="18"/>
      <c r="OKX18" s="18"/>
      <c r="OKY18" s="18"/>
      <c r="OKZ18" s="18"/>
      <c r="OLA18" s="18"/>
      <c r="OLB18" s="18"/>
      <c r="OLC18" s="18"/>
      <c r="OLD18" s="18"/>
      <c r="OLE18" s="18"/>
      <c r="OLF18" s="18"/>
      <c r="OLG18" s="18"/>
      <c r="OLH18" s="18"/>
      <c r="OLI18" s="18"/>
      <c r="OLJ18" s="18"/>
      <c r="OLK18" s="18"/>
      <c r="OLL18" s="18"/>
      <c r="OLM18" s="18"/>
      <c r="OLN18" s="18"/>
      <c r="OLO18" s="18"/>
      <c r="OLP18" s="18"/>
      <c r="OLQ18" s="18"/>
      <c r="OLR18" s="18"/>
      <c r="OLS18" s="18"/>
      <c r="OLT18" s="18"/>
      <c r="OLU18" s="18"/>
      <c r="OLV18" s="18"/>
      <c r="OLW18" s="18"/>
      <c r="OLX18" s="18"/>
      <c r="OLY18" s="18"/>
      <c r="OLZ18" s="18"/>
      <c r="OMA18" s="18"/>
      <c r="OMB18" s="18"/>
      <c r="OMC18" s="18"/>
      <c r="OMD18" s="18"/>
      <c r="OME18" s="18"/>
      <c r="OMF18" s="18"/>
      <c r="OMG18" s="18"/>
      <c r="OMH18" s="18"/>
      <c r="OMI18" s="18"/>
      <c r="OMJ18" s="18"/>
      <c r="OMK18" s="18"/>
      <c r="OML18" s="18"/>
      <c r="OMM18" s="18"/>
      <c r="OMN18" s="18"/>
      <c r="OMO18" s="18"/>
      <c r="OMP18" s="18"/>
      <c r="OMQ18" s="18"/>
      <c r="OMR18" s="18"/>
      <c r="OMS18" s="18"/>
      <c r="OMT18" s="18"/>
      <c r="OMU18" s="18"/>
      <c r="OMV18" s="18"/>
      <c r="OMW18" s="18"/>
      <c r="OMX18" s="18"/>
      <c r="OMY18" s="18"/>
      <c r="OMZ18" s="18"/>
      <c r="ONA18" s="18"/>
      <c r="ONB18" s="18"/>
      <c r="ONC18" s="18"/>
      <c r="OND18" s="18"/>
      <c r="ONE18" s="18"/>
      <c r="ONF18" s="18"/>
      <c r="ONG18" s="18"/>
      <c r="ONH18" s="18"/>
      <c r="ONI18" s="18"/>
      <c r="ONJ18" s="18"/>
      <c r="ONK18" s="18"/>
      <c r="ONL18" s="18"/>
      <c r="ONM18" s="18"/>
      <c r="ONN18" s="18"/>
      <c r="ONO18" s="18"/>
      <c r="ONP18" s="18"/>
      <c r="ONQ18" s="18"/>
      <c r="ONR18" s="18"/>
      <c r="ONS18" s="18"/>
      <c r="ONT18" s="18"/>
      <c r="ONU18" s="18"/>
      <c r="ONV18" s="18"/>
      <c r="ONW18" s="18"/>
      <c r="ONX18" s="18"/>
      <c r="ONY18" s="18"/>
      <c r="ONZ18" s="18"/>
      <c r="OOA18" s="18"/>
      <c r="OOB18" s="18"/>
      <c r="OOC18" s="18"/>
      <c r="OOD18" s="18"/>
      <c r="OOE18" s="18"/>
      <c r="OOF18" s="18"/>
      <c r="OOG18" s="18"/>
      <c r="OOH18" s="18"/>
      <c r="OOI18" s="18"/>
      <c r="OOJ18" s="18"/>
      <c r="OOK18" s="18"/>
      <c r="OOL18" s="18"/>
      <c r="OOM18" s="18"/>
      <c r="OON18" s="18"/>
      <c r="OOO18" s="18"/>
      <c r="OOP18" s="18"/>
      <c r="OOQ18" s="18"/>
      <c r="OOR18" s="18"/>
      <c r="OOS18" s="18"/>
      <c r="OOT18" s="18"/>
      <c r="OOU18" s="18"/>
      <c r="OOV18" s="18"/>
      <c r="OOW18" s="18"/>
      <c r="OOX18" s="18"/>
      <c r="OOY18" s="18"/>
      <c r="OOZ18" s="18"/>
      <c r="OPA18" s="18"/>
      <c r="OPB18" s="18"/>
      <c r="OPC18" s="18"/>
      <c r="OPD18" s="18"/>
      <c r="OPE18" s="18"/>
      <c r="OPF18" s="18"/>
      <c r="OPG18" s="18"/>
      <c r="OPH18" s="18"/>
      <c r="OPI18" s="18"/>
      <c r="OPJ18" s="18"/>
      <c r="OPK18" s="18"/>
      <c r="OPL18" s="18"/>
      <c r="OPM18" s="18"/>
      <c r="OPN18" s="18"/>
      <c r="OPO18" s="18"/>
      <c r="OPP18" s="18"/>
      <c r="OPQ18" s="18"/>
      <c r="OPR18" s="18"/>
      <c r="OPS18" s="18"/>
      <c r="OPT18" s="18"/>
      <c r="OPU18" s="18"/>
      <c r="OPV18" s="18"/>
      <c r="OPW18" s="18"/>
      <c r="OPX18" s="18"/>
      <c r="OPY18" s="18"/>
      <c r="OPZ18" s="18"/>
      <c r="OQA18" s="18"/>
      <c r="OQB18" s="18"/>
      <c r="OQC18" s="18"/>
      <c r="OQD18" s="18"/>
      <c r="OQE18" s="18"/>
      <c r="OQF18" s="18"/>
      <c r="OQG18" s="18"/>
      <c r="OQH18" s="18"/>
      <c r="OQI18" s="18"/>
      <c r="OQJ18" s="18"/>
      <c r="OQK18" s="18"/>
      <c r="OQL18" s="18"/>
      <c r="OQM18" s="18"/>
      <c r="OQN18" s="18"/>
      <c r="OQO18" s="18"/>
      <c r="OQP18" s="18"/>
      <c r="OQQ18" s="18"/>
      <c r="OQR18" s="18"/>
      <c r="OQS18" s="18"/>
      <c r="OQT18" s="18"/>
      <c r="OQU18" s="18"/>
      <c r="OQV18" s="18"/>
      <c r="OQW18" s="18"/>
      <c r="OQX18" s="18"/>
      <c r="OQY18" s="18"/>
      <c r="OQZ18" s="18"/>
      <c r="ORA18" s="18"/>
      <c r="ORB18" s="18"/>
      <c r="ORC18" s="18"/>
      <c r="ORD18" s="18"/>
      <c r="ORE18" s="18"/>
      <c r="ORF18" s="18"/>
      <c r="ORG18" s="18"/>
      <c r="ORH18" s="18"/>
      <c r="ORI18" s="18"/>
      <c r="ORJ18" s="18"/>
      <c r="ORK18" s="18"/>
      <c r="ORL18" s="18"/>
      <c r="ORM18" s="18"/>
      <c r="ORN18" s="18"/>
      <c r="ORO18" s="18"/>
      <c r="ORP18" s="18"/>
      <c r="ORQ18" s="18"/>
      <c r="ORR18" s="18"/>
      <c r="ORS18" s="18"/>
      <c r="ORT18" s="18"/>
      <c r="ORU18" s="18"/>
      <c r="ORV18" s="18"/>
      <c r="ORW18" s="18"/>
      <c r="ORX18" s="18"/>
      <c r="ORY18" s="18"/>
      <c r="ORZ18" s="18"/>
      <c r="OSA18" s="18"/>
      <c r="OSB18" s="18"/>
      <c r="OSC18" s="18"/>
      <c r="OSD18" s="18"/>
      <c r="OSE18" s="18"/>
      <c r="OSF18" s="18"/>
      <c r="OSG18" s="18"/>
      <c r="OSH18" s="18"/>
      <c r="OSI18" s="18"/>
      <c r="OSJ18" s="18"/>
      <c r="OSK18" s="18"/>
      <c r="OSL18" s="18"/>
      <c r="OSM18" s="18"/>
      <c r="OSN18" s="18"/>
      <c r="OSO18" s="18"/>
      <c r="OSP18" s="18"/>
      <c r="OSQ18" s="18"/>
      <c r="OSR18" s="18"/>
      <c r="OSS18" s="18"/>
      <c r="OST18" s="18"/>
      <c r="OSU18" s="18"/>
      <c r="OSV18" s="18"/>
      <c r="OSW18" s="18"/>
      <c r="OSX18" s="18"/>
      <c r="OSY18" s="18"/>
      <c r="OSZ18" s="18"/>
      <c r="OTA18" s="18"/>
      <c r="OTB18" s="18"/>
      <c r="OTC18" s="18"/>
      <c r="OTD18" s="18"/>
      <c r="OTE18" s="18"/>
      <c r="OTF18" s="18"/>
      <c r="OTG18" s="18"/>
      <c r="OTH18" s="18"/>
      <c r="OTI18" s="18"/>
      <c r="OTJ18" s="18"/>
      <c r="OTK18" s="18"/>
      <c r="OTL18" s="18"/>
      <c r="OTM18" s="18"/>
      <c r="OTN18" s="18"/>
      <c r="OTO18" s="18"/>
      <c r="OTP18" s="18"/>
      <c r="OTQ18" s="18"/>
      <c r="OTR18" s="18"/>
      <c r="OTS18" s="18"/>
      <c r="OTT18" s="18"/>
      <c r="OTU18" s="18"/>
      <c r="OTV18" s="18"/>
      <c r="OTW18" s="18"/>
      <c r="OTX18" s="18"/>
      <c r="OTY18" s="18"/>
      <c r="OTZ18" s="18"/>
      <c r="OUA18" s="18"/>
      <c r="OUB18" s="18"/>
      <c r="OUC18" s="18"/>
      <c r="OUD18" s="18"/>
      <c r="OUE18" s="18"/>
      <c r="OUF18" s="18"/>
      <c r="OUG18" s="18"/>
      <c r="OUH18" s="18"/>
      <c r="OUI18" s="18"/>
      <c r="OUJ18" s="18"/>
      <c r="OUK18" s="18"/>
      <c r="OUL18" s="18"/>
      <c r="OUM18" s="18"/>
      <c r="OUN18" s="18"/>
      <c r="OUO18" s="18"/>
      <c r="OUP18" s="18"/>
      <c r="OUQ18" s="18"/>
      <c r="OUR18" s="18"/>
      <c r="OUS18" s="18"/>
      <c r="OUT18" s="18"/>
      <c r="OUU18" s="18"/>
      <c r="OUV18" s="18"/>
      <c r="OUW18" s="18"/>
      <c r="OUX18" s="18"/>
      <c r="OUY18" s="18"/>
      <c r="OUZ18" s="18"/>
      <c r="OVA18" s="18"/>
      <c r="OVB18" s="18"/>
      <c r="OVC18" s="18"/>
      <c r="OVD18" s="18"/>
      <c r="OVE18" s="18"/>
      <c r="OVF18" s="18"/>
      <c r="OVG18" s="18"/>
      <c r="OVH18" s="18"/>
      <c r="OVI18" s="18"/>
      <c r="OVJ18" s="18"/>
      <c r="OVK18" s="18"/>
      <c r="OVL18" s="18"/>
      <c r="OVM18" s="18"/>
      <c r="OVN18" s="18"/>
      <c r="OVO18" s="18"/>
      <c r="OVP18" s="18"/>
      <c r="OVQ18" s="18"/>
      <c r="OVR18" s="18"/>
      <c r="OVS18" s="18"/>
      <c r="OVT18" s="18"/>
      <c r="OVU18" s="18"/>
      <c r="OVV18" s="18"/>
      <c r="OVW18" s="18"/>
      <c r="OVX18" s="18"/>
      <c r="OVY18" s="18"/>
      <c r="OVZ18" s="18"/>
      <c r="OWA18" s="18"/>
      <c r="OWB18" s="18"/>
      <c r="OWC18" s="18"/>
      <c r="OWD18" s="18"/>
      <c r="OWE18" s="18"/>
      <c r="OWF18" s="18"/>
      <c r="OWG18" s="18"/>
      <c r="OWH18" s="18"/>
      <c r="OWI18" s="18"/>
      <c r="OWJ18" s="18"/>
      <c r="OWK18" s="18"/>
      <c r="OWL18" s="18"/>
      <c r="OWM18" s="18"/>
      <c r="OWN18" s="18"/>
      <c r="OWO18" s="18"/>
      <c r="OWP18" s="18"/>
      <c r="OWQ18" s="18"/>
      <c r="OWR18" s="18"/>
      <c r="OWS18" s="18"/>
      <c r="OWT18" s="18"/>
      <c r="OWU18" s="18"/>
      <c r="OWV18" s="18"/>
      <c r="OWW18" s="18"/>
      <c r="OWX18" s="18"/>
      <c r="OWY18" s="18"/>
      <c r="OWZ18" s="18"/>
      <c r="OXA18" s="18"/>
      <c r="OXB18" s="18"/>
      <c r="OXC18" s="18"/>
      <c r="OXD18" s="18"/>
      <c r="OXE18" s="18"/>
      <c r="OXF18" s="18"/>
      <c r="OXG18" s="18"/>
      <c r="OXH18" s="18"/>
      <c r="OXI18" s="18"/>
      <c r="OXJ18" s="18"/>
      <c r="OXK18" s="18"/>
      <c r="OXL18" s="18"/>
      <c r="OXM18" s="18"/>
      <c r="OXN18" s="18"/>
      <c r="OXO18" s="18"/>
      <c r="OXP18" s="18"/>
      <c r="OXQ18" s="18"/>
      <c r="OXR18" s="18"/>
      <c r="OXS18" s="18"/>
      <c r="OXT18" s="18"/>
      <c r="OXU18" s="18"/>
      <c r="OXV18" s="18"/>
      <c r="OXW18" s="18"/>
      <c r="OXX18" s="18"/>
      <c r="OXY18" s="18"/>
      <c r="OXZ18" s="18"/>
      <c r="OYA18" s="18"/>
      <c r="OYB18" s="18"/>
      <c r="OYC18" s="18"/>
      <c r="OYD18" s="18"/>
      <c r="OYE18" s="18"/>
      <c r="OYF18" s="18"/>
      <c r="OYG18" s="18"/>
      <c r="OYH18" s="18"/>
      <c r="OYI18" s="18"/>
      <c r="OYJ18" s="18"/>
      <c r="OYK18" s="18"/>
      <c r="OYL18" s="18"/>
      <c r="OYM18" s="18"/>
      <c r="OYN18" s="18"/>
      <c r="OYO18" s="18"/>
      <c r="OYP18" s="18"/>
      <c r="OYQ18" s="18"/>
      <c r="OYR18" s="18"/>
      <c r="OYS18" s="18"/>
      <c r="OYT18" s="18"/>
      <c r="OYU18" s="18"/>
      <c r="OYV18" s="18"/>
      <c r="OYW18" s="18"/>
      <c r="OYX18" s="18"/>
      <c r="OYY18" s="18"/>
      <c r="OYZ18" s="18"/>
      <c r="OZA18" s="18"/>
      <c r="OZB18" s="18"/>
      <c r="OZC18" s="18"/>
      <c r="OZD18" s="18"/>
      <c r="OZE18" s="18"/>
      <c r="OZF18" s="18"/>
      <c r="OZG18" s="18"/>
      <c r="OZH18" s="18"/>
      <c r="OZI18" s="18"/>
      <c r="OZJ18" s="18"/>
      <c r="OZK18" s="18"/>
      <c r="OZL18" s="18"/>
      <c r="OZM18" s="18"/>
      <c r="OZN18" s="18"/>
      <c r="OZO18" s="18"/>
      <c r="OZP18" s="18"/>
      <c r="OZQ18" s="18"/>
      <c r="OZR18" s="18"/>
      <c r="OZS18" s="18"/>
      <c r="OZT18" s="18"/>
      <c r="OZU18" s="18"/>
      <c r="OZV18" s="18"/>
      <c r="OZW18" s="18"/>
      <c r="OZX18" s="18"/>
      <c r="OZY18" s="18"/>
      <c r="OZZ18" s="18"/>
      <c r="PAA18" s="18"/>
      <c r="PAB18" s="18"/>
      <c r="PAC18" s="18"/>
      <c r="PAD18" s="18"/>
      <c r="PAE18" s="18"/>
      <c r="PAF18" s="18"/>
      <c r="PAG18" s="18"/>
      <c r="PAH18" s="18"/>
      <c r="PAI18" s="18"/>
      <c r="PAJ18" s="18"/>
      <c r="PAK18" s="18"/>
      <c r="PAL18" s="18"/>
      <c r="PAM18" s="18"/>
      <c r="PAN18" s="18"/>
      <c r="PAO18" s="18"/>
      <c r="PAP18" s="18"/>
      <c r="PAQ18" s="18"/>
      <c r="PAR18" s="18"/>
      <c r="PAS18" s="18"/>
      <c r="PAT18" s="18"/>
      <c r="PAU18" s="18"/>
      <c r="PAV18" s="18"/>
      <c r="PAW18" s="18"/>
      <c r="PAX18" s="18"/>
      <c r="PAY18" s="18"/>
      <c r="PAZ18" s="18"/>
      <c r="PBA18" s="18"/>
      <c r="PBB18" s="18"/>
      <c r="PBC18" s="18"/>
      <c r="PBD18" s="18"/>
      <c r="PBE18" s="18"/>
      <c r="PBF18" s="18"/>
      <c r="PBG18" s="18"/>
      <c r="PBH18" s="18"/>
      <c r="PBI18" s="18"/>
      <c r="PBJ18" s="18"/>
      <c r="PBK18" s="18"/>
      <c r="PBL18" s="18"/>
      <c r="PBM18" s="18"/>
      <c r="PBN18" s="18"/>
      <c r="PBO18" s="18"/>
      <c r="PBP18" s="18"/>
      <c r="PBQ18" s="18"/>
      <c r="PBR18" s="18"/>
      <c r="PBS18" s="18"/>
      <c r="PBT18" s="18"/>
      <c r="PBU18" s="18"/>
      <c r="PBV18" s="18"/>
      <c r="PBW18" s="18"/>
      <c r="PBX18" s="18"/>
      <c r="PBY18" s="18"/>
      <c r="PBZ18" s="18"/>
      <c r="PCA18" s="18"/>
      <c r="PCB18" s="18"/>
      <c r="PCC18" s="18"/>
      <c r="PCD18" s="18"/>
      <c r="PCE18" s="18"/>
      <c r="PCF18" s="18"/>
      <c r="PCG18" s="18"/>
      <c r="PCH18" s="18"/>
      <c r="PCI18" s="18"/>
      <c r="PCJ18" s="18"/>
      <c r="PCK18" s="18"/>
      <c r="PCL18" s="18"/>
      <c r="PCM18" s="18"/>
      <c r="PCN18" s="18"/>
      <c r="PCO18" s="18"/>
      <c r="PCP18" s="18"/>
      <c r="PCQ18" s="18"/>
      <c r="PCR18" s="18"/>
      <c r="PCS18" s="18"/>
      <c r="PCT18" s="18"/>
      <c r="PCU18" s="18"/>
      <c r="PCV18" s="18"/>
      <c r="PCW18" s="18"/>
      <c r="PCX18" s="18"/>
      <c r="PCY18" s="18"/>
      <c r="PCZ18" s="18"/>
      <c r="PDA18" s="18"/>
      <c r="PDB18" s="18"/>
      <c r="PDC18" s="18"/>
      <c r="PDD18" s="18"/>
      <c r="PDE18" s="18"/>
      <c r="PDF18" s="18"/>
      <c r="PDG18" s="18"/>
      <c r="PDH18" s="18"/>
      <c r="PDI18" s="18"/>
      <c r="PDJ18" s="18"/>
      <c r="PDK18" s="18"/>
      <c r="PDL18" s="18"/>
      <c r="PDM18" s="18"/>
      <c r="PDN18" s="18"/>
      <c r="PDO18" s="18"/>
      <c r="PDP18" s="18"/>
      <c r="PDQ18" s="18"/>
      <c r="PDR18" s="18"/>
      <c r="PDS18" s="18"/>
      <c r="PDT18" s="18"/>
      <c r="PDU18" s="18"/>
      <c r="PDV18" s="18"/>
      <c r="PDW18" s="18"/>
      <c r="PDX18" s="18"/>
      <c r="PDY18" s="18"/>
      <c r="PDZ18" s="18"/>
      <c r="PEA18" s="18"/>
      <c r="PEB18" s="18"/>
      <c r="PEC18" s="18"/>
      <c r="PED18" s="18"/>
      <c r="PEE18" s="18"/>
      <c r="PEF18" s="18"/>
      <c r="PEG18" s="18"/>
      <c r="PEH18" s="18"/>
      <c r="PEI18" s="18"/>
      <c r="PEJ18" s="18"/>
      <c r="PEK18" s="18"/>
      <c r="PEL18" s="18"/>
      <c r="PEM18" s="18"/>
      <c r="PEN18" s="18"/>
      <c r="PEO18" s="18"/>
      <c r="PEP18" s="18"/>
      <c r="PEQ18" s="18"/>
      <c r="PER18" s="18"/>
      <c r="PES18" s="18"/>
      <c r="PET18" s="18"/>
      <c r="PEU18" s="18"/>
      <c r="PEV18" s="18"/>
      <c r="PEW18" s="18"/>
      <c r="PEX18" s="18"/>
      <c r="PEY18" s="18"/>
      <c r="PEZ18" s="18"/>
      <c r="PFA18" s="18"/>
      <c r="PFB18" s="18"/>
      <c r="PFC18" s="18"/>
      <c r="PFD18" s="18"/>
      <c r="PFE18" s="18"/>
      <c r="PFF18" s="18"/>
      <c r="PFG18" s="18"/>
      <c r="PFH18" s="18"/>
      <c r="PFI18" s="18"/>
      <c r="PFJ18" s="18"/>
      <c r="PFK18" s="18"/>
      <c r="PFL18" s="18"/>
      <c r="PFM18" s="18"/>
      <c r="PFN18" s="18"/>
      <c r="PFO18" s="18"/>
      <c r="PFP18" s="18"/>
      <c r="PFQ18" s="18"/>
      <c r="PFR18" s="18"/>
      <c r="PFS18" s="18"/>
      <c r="PFT18" s="18"/>
      <c r="PFU18" s="18"/>
      <c r="PFV18" s="18"/>
      <c r="PFW18" s="18"/>
      <c r="PFX18" s="18"/>
      <c r="PFY18" s="18"/>
      <c r="PFZ18" s="18"/>
      <c r="PGA18" s="18"/>
      <c r="PGB18" s="18"/>
      <c r="PGC18" s="18"/>
      <c r="PGD18" s="18"/>
      <c r="PGE18" s="18"/>
      <c r="PGF18" s="18"/>
      <c r="PGG18" s="18"/>
      <c r="PGH18" s="18"/>
      <c r="PGI18" s="18"/>
      <c r="PGJ18" s="18"/>
      <c r="PGK18" s="18"/>
      <c r="PGL18" s="18"/>
      <c r="PGM18" s="18"/>
      <c r="PGN18" s="18"/>
      <c r="PGO18" s="18"/>
      <c r="PGP18" s="18"/>
      <c r="PGQ18" s="18"/>
      <c r="PGR18" s="18"/>
      <c r="PGS18" s="18"/>
      <c r="PGT18" s="18"/>
      <c r="PGU18" s="18"/>
      <c r="PGV18" s="18"/>
      <c r="PGW18" s="18"/>
      <c r="PGX18" s="18"/>
      <c r="PGY18" s="18"/>
      <c r="PGZ18" s="18"/>
      <c r="PHA18" s="18"/>
      <c r="PHB18" s="18"/>
      <c r="PHC18" s="18"/>
      <c r="PHD18" s="18"/>
      <c r="PHE18" s="18"/>
      <c r="PHF18" s="18"/>
      <c r="PHG18" s="18"/>
      <c r="PHH18" s="18"/>
      <c r="PHI18" s="18"/>
      <c r="PHJ18" s="18"/>
      <c r="PHK18" s="18"/>
      <c r="PHL18" s="18"/>
      <c r="PHM18" s="18"/>
      <c r="PHN18" s="18"/>
      <c r="PHO18" s="18"/>
      <c r="PHP18" s="18"/>
      <c r="PHQ18" s="18"/>
      <c r="PHR18" s="18"/>
      <c r="PHS18" s="18"/>
      <c r="PHT18" s="18"/>
      <c r="PHU18" s="18"/>
      <c r="PHV18" s="18"/>
      <c r="PHW18" s="18"/>
      <c r="PHX18" s="18"/>
      <c r="PHY18" s="18"/>
      <c r="PHZ18" s="18"/>
      <c r="PIA18" s="18"/>
      <c r="PIB18" s="18"/>
      <c r="PIC18" s="18"/>
      <c r="PID18" s="18"/>
      <c r="PIE18" s="18"/>
      <c r="PIF18" s="18"/>
      <c r="PIG18" s="18"/>
      <c r="PIH18" s="18"/>
      <c r="PII18" s="18"/>
      <c r="PIJ18" s="18"/>
      <c r="PIK18" s="18"/>
      <c r="PIL18" s="18"/>
      <c r="PIM18" s="18"/>
      <c r="PIN18" s="18"/>
      <c r="PIO18" s="18"/>
      <c r="PIP18" s="18"/>
      <c r="PIQ18" s="18"/>
      <c r="PIR18" s="18"/>
      <c r="PIS18" s="18"/>
      <c r="PIT18" s="18"/>
      <c r="PIU18" s="18"/>
      <c r="PIV18" s="18"/>
      <c r="PIW18" s="18"/>
      <c r="PIX18" s="18"/>
      <c r="PIY18" s="18"/>
      <c r="PIZ18" s="18"/>
      <c r="PJA18" s="18"/>
      <c r="PJB18" s="18"/>
      <c r="PJC18" s="18"/>
      <c r="PJD18" s="18"/>
      <c r="PJE18" s="18"/>
      <c r="PJF18" s="18"/>
      <c r="PJG18" s="18"/>
      <c r="PJH18" s="18"/>
      <c r="PJI18" s="18"/>
      <c r="PJJ18" s="18"/>
      <c r="PJK18" s="18"/>
      <c r="PJL18" s="18"/>
      <c r="PJM18" s="18"/>
      <c r="PJN18" s="18"/>
      <c r="PJO18" s="18"/>
      <c r="PJP18" s="18"/>
      <c r="PJQ18" s="18"/>
      <c r="PJR18" s="18"/>
      <c r="PJS18" s="18"/>
      <c r="PJT18" s="18"/>
      <c r="PJU18" s="18"/>
      <c r="PJV18" s="18"/>
      <c r="PJW18" s="18"/>
      <c r="PJX18" s="18"/>
      <c r="PJY18" s="18"/>
      <c r="PJZ18" s="18"/>
      <c r="PKA18" s="18"/>
      <c r="PKB18" s="18"/>
      <c r="PKC18" s="18"/>
      <c r="PKD18" s="18"/>
      <c r="PKE18" s="18"/>
      <c r="PKF18" s="18"/>
      <c r="PKG18" s="18"/>
      <c r="PKH18" s="18"/>
      <c r="PKI18" s="18"/>
      <c r="PKJ18" s="18"/>
      <c r="PKK18" s="18"/>
      <c r="PKL18" s="18"/>
      <c r="PKM18" s="18"/>
      <c r="PKN18" s="18"/>
      <c r="PKO18" s="18"/>
      <c r="PKP18" s="18"/>
      <c r="PKQ18" s="18"/>
      <c r="PKR18" s="18"/>
      <c r="PKS18" s="18"/>
      <c r="PKT18" s="18"/>
      <c r="PKU18" s="18"/>
      <c r="PKV18" s="18"/>
      <c r="PKW18" s="18"/>
      <c r="PKX18" s="18"/>
      <c r="PKY18" s="18"/>
      <c r="PKZ18" s="18"/>
      <c r="PLA18" s="18"/>
      <c r="PLB18" s="18"/>
      <c r="PLC18" s="18"/>
      <c r="PLD18" s="18"/>
      <c r="PLE18" s="18"/>
      <c r="PLF18" s="18"/>
      <c r="PLG18" s="18"/>
      <c r="PLH18" s="18"/>
      <c r="PLI18" s="18"/>
      <c r="PLJ18" s="18"/>
      <c r="PLK18" s="18"/>
      <c r="PLL18" s="18"/>
      <c r="PLM18" s="18"/>
      <c r="PLN18" s="18"/>
      <c r="PLO18" s="18"/>
      <c r="PLP18" s="18"/>
      <c r="PLQ18" s="18"/>
      <c r="PLR18" s="18"/>
      <c r="PLS18" s="18"/>
      <c r="PLT18" s="18"/>
      <c r="PLU18" s="18"/>
      <c r="PLV18" s="18"/>
      <c r="PLW18" s="18"/>
      <c r="PLX18" s="18"/>
      <c r="PLY18" s="18"/>
      <c r="PLZ18" s="18"/>
      <c r="PMA18" s="18"/>
      <c r="PMB18" s="18"/>
      <c r="PMC18" s="18"/>
      <c r="PMD18" s="18"/>
      <c r="PME18" s="18"/>
      <c r="PMF18" s="18"/>
      <c r="PMG18" s="18"/>
      <c r="PMH18" s="18"/>
      <c r="PMI18" s="18"/>
      <c r="PMJ18" s="18"/>
      <c r="PMK18" s="18"/>
      <c r="PML18" s="18"/>
      <c r="PMM18" s="18"/>
      <c r="PMN18" s="18"/>
      <c r="PMO18" s="18"/>
      <c r="PMP18" s="18"/>
      <c r="PMQ18" s="18"/>
      <c r="PMR18" s="18"/>
      <c r="PMS18" s="18"/>
      <c r="PMT18" s="18"/>
      <c r="PMU18" s="18"/>
      <c r="PMV18" s="18"/>
      <c r="PMW18" s="18"/>
      <c r="PMX18" s="18"/>
      <c r="PMY18" s="18"/>
      <c r="PMZ18" s="18"/>
      <c r="PNA18" s="18"/>
      <c r="PNB18" s="18"/>
      <c r="PNC18" s="18"/>
      <c r="PND18" s="18"/>
      <c r="PNE18" s="18"/>
      <c r="PNF18" s="18"/>
      <c r="PNG18" s="18"/>
      <c r="PNH18" s="18"/>
      <c r="PNI18" s="18"/>
      <c r="PNJ18" s="18"/>
      <c r="PNK18" s="18"/>
      <c r="PNL18" s="18"/>
      <c r="PNM18" s="18"/>
      <c r="PNN18" s="18"/>
      <c r="PNO18" s="18"/>
      <c r="PNP18" s="18"/>
      <c r="PNQ18" s="18"/>
      <c r="PNR18" s="18"/>
      <c r="PNS18" s="18"/>
      <c r="PNT18" s="18"/>
      <c r="PNU18" s="18"/>
      <c r="PNV18" s="18"/>
      <c r="PNW18" s="18"/>
      <c r="PNX18" s="18"/>
      <c r="PNY18" s="18"/>
      <c r="PNZ18" s="18"/>
      <c r="POA18" s="18"/>
      <c r="POB18" s="18"/>
      <c r="POC18" s="18"/>
      <c r="POD18" s="18"/>
      <c r="POE18" s="18"/>
      <c r="POF18" s="18"/>
      <c r="POG18" s="18"/>
      <c r="POH18" s="18"/>
      <c r="POI18" s="18"/>
      <c r="POJ18" s="18"/>
      <c r="POK18" s="18"/>
      <c r="POL18" s="18"/>
      <c r="POM18" s="18"/>
      <c r="PON18" s="18"/>
      <c r="POO18" s="18"/>
      <c r="POP18" s="18"/>
      <c r="POQ18" s="18"/>
      <c r="POR18" s="18"/>
      <c r="POS18" s="18"/>
      <c r="POT18" s="18"/>
      <c r="POU18" s="18"/>
      <c r="POV18" s="18"/>
      <c r="POW18" s="18"/>
      <c r="POX18" s="18"/>
      <c r="POY18" s="18"/>
      <c r="POZ18" s="18"/>
      <c r="PPA18" s="18"/>
      <c r="PPB18" s="18"/>
      <c r="PPC18" s="18"/>
      <c r="PPD18" s="18"/>
      <c r="PPE18" s="18"/>
      <c r="PPF18" s="18"/>
      <c r="PPG18" s="18"/>
      <c r="PPH18" s="18"/>
      <c r="PPI18" s="18"/>
      <c r="PPJ18" s="18"/>
      <c r="PPK18" s="18"/>
      <c r="PPL18" s="18"/>
      <c r="PPM18" s="18"/>
      <c r="PPN18" s="18"/>
      <c r="PPO18" s="18"/>
      <c r="PPP18" s="18"/>
      <c r="PPQ18" s="18"/>
      <c r="PPR18" s="18"/>
      <c r="PPS18" s="18"/>
      <c r="PPT18" s="18"/>
      <c r="PPU18" s="18"/>
      <c r="PPV18" s="18"/>
      <c r="PPW18" s="18"/>
      <c r="PPX18" s="18"/>
      <c r="PPY18" s="18"/>
      <c r="PPZ18" s="18"/>
      <c r="PQA18" s="18"/>
      <c r="PQB18" s="18"/>
      <c r="PQC18" s="18"/>
      <c r="PQD18" s="18"/>
      <c r="PQE18" s="18"/>
      <c r="PQF18" s="18"/>
      <c r="PQG18" s="18"/>
      <c r="PQH18" s="18"/>
      <c r="PQI18" s="18"/>
      <c r="PQJ18" s="18"/>
      <c r="PQK18" s="18"/>
      <c r="PQL18" s="18"/>
      <c r="PQM18" s="18"/>
      <c r="PQN18" s="18"/>
      <c r="PQO18" s="18"/>
      <c r="PQP18" s="18"/>
      <c r="PQQ18" s="18"/>
      <c r="PQR18" s="18"/>
      <c r="PQS18" s="18"/>
      <c r="PQT18" s="18"/>
      <c r="PQU18" s="18"/>
      <c r="PQV18" s="18"/>
      <c r="PQW18" s="18"/>
      <c r="PQX18" s="18"/>
      <c r="PQY18" s="18"/>
      <c r="PQZ18" s="18"/>
      <c r="PRA18" s="18"/>
      <c r="PRB18" s="18"/>
      <c r="PRC18" s="18"/>
      <c r="PRD18" s="18"/>
      <c r="PRE18" s="18"/>
      <c r="PRF18" s="18"/>
      <c r="PRG18" s="18"/>
      <c r="PRH18" s="18"/>
      <c r="PRI18" s="18"/>
      <c r="PRJ18" s="18"/>
      <c r="PRK18" s="18"/>
      <c r="PRL18" s="18"/>
      <c r="PRM18" s="18"/>
      <c r="PRN18" s="18"/>
      <c r="PRO18" s="18"/>
      <c r="PRP18" s="18"/>
      <c r="PRQ18" s="18"/>
      <c r="PRR18" s="18"/>
      <c r="PRS18" s="18"/>
      <c r="PRT18" s="18"/>
      <c r="PRU18" s="18"/>
      <c r="PRV18" s="18"/>
      <c r="PRW18" s="18"/>
      <c r="PRX18" s="18"/>
      <c r="PRY18" s="18"/>
      <c r="PRZ18" s="18"/>
      <c r="PSA18" s="18"/>
      <c r="PSB18" s="18"/>
      <c r="PSC18" s="18"/>
      <c r="PSD18" s="18"/>
      <c r="PSE18" s="18"/>
      <c r="PSF18" s="18"/>
      <c r="PSG18" s="18"/>
      <c r="PSH18" s="18"/>
      <c r="PSI18" s="18"/>
      <c r="PSJ18" s="18"/>
      <c r="PSK18" s="18"/>
      <c r="PSL18" s="18"/>
      <c r="PSM18" s="18"/>
      <c r="PSN18" s="18"/>
      <c r="PSO18" s="18"/>
      <c r="PSP18" s="18"/>
      <c r="PSQ18" s="18"/>
      <c r="PSR18" s="18"/>
      <c r="PSS18" s="18"/>
      <c r="PST18" s="18"/>
      <c r="PSU18" s="18"/>
      <c r="PSV18" s="18"/>
      <c r="PSW18" s="18"/>
      <c r="PSX18" s="18"/>
      <c r="PSY18" s="18"/>
      <c r="PSZ18" s="18"/>
      <c r="PTA18" s="18"/>
      <c r="PTB18" s="18"/>
      <c r="PTC18" s="18"/>
      <c r="PTD18" s="18"/>
      <c r="PTE18" s="18"/>
      <c r="PTF18" s="18"/>
      <c r="PTG18" s="18"/>
      <c r="PTH18" s="18"/>
      <c r="PTI18" s="18"/>
      <c r="PTJ18" s="18"/>
      <c r="PTK18" s="18"/>
      <c r="PTL18" s="18"/>
      <c r="PTM18" s="18"/>
      <c r="PTN18" s="18"/>
      <c r="PTO18" s="18"/>
      <c r="PTP18" s="18"/>
      <c r="PTQ18" s="18"/>
      <c r="PTR18" s="18"/>
      <c r="PTS18" s="18"/>
      <c r="PTT18" s="18"/>
      <c r="PTU18" s="18"/>
      <c r="PTV18" s="18"/>
      <c r="PTW18" s="18"/>
      <c r="PTX18" s="18"/>
      <c r="PTY18" s="18"/>
      <c r="PTZ18" s="18"/>
      <c r="PUA18" s="18"/>
      <c r="PUB18" s="18"/>
      <c r="PUC18" s="18"/>
      <c r="PUD18" s="18"/>
      <c r="PUE18" s="18"/>
      <c r="PUF18" s="18"/>
      <c r="PUG18" s="18"/>
      <c r="PUH18" s="18"/>
      <c r="PUI18" s="18"/>
      <c r="PUJ18" s="18"/>
      <c r="PUK18" s="18"/>
      <c r="PUL18" s="18"/>
      <c r="PUM18" s="18"/>
      <c r="PUN18" s="18"/>
      <c r="PUO18" s="18"/>
      <c r="PUP18" s="18"/>
      <c r="PUQ18" s="18"/>
      <c r="PUR18" s="18"/>
      <c r="PUS18" s="18"/>
      <c r="PUT18" s="18"/>
      <c r="PUU18" s="18"/>
      <c r="PUV18" s="18"/>
      <c r="PUW18" s="18"/>
      <c r="PUX18" s="18"/>
      <c r="PUY18" s="18"/>
      <c r="PUZ18" s="18"/>
      <c r="PVA18" s="18"/>
      <c r="PVB18" s="18"/>
      <c r="PVC18" s="18"/>
      <c r="PVD18" s="18"/>
      <c r="PVE18" s="18"/>
      <c r="PVF18" s="18"/>
      <c r="PVG18" s="18"/>
      <c r="PVH18" s="18"/>
      <c r="PVI18" s="18"/>
      <c r="PVJ18" s="18"/>
      <c r="PVK18" s="18"/>
      <c r="PVL18" s="18"/>
      <c r="PVM18" s="18"/>
      <c r="PVN18" s="18"/>
      <c r="PVO18" s="18"/>
      <c r="PVP18" s="18"/>
      <c r="PVQ18" s="18"/>
      <c r="PVR18" s="18"/>
      <c r="PVS18" s="18"/>
      <c r="PVT18" s="18"/>
      <c r="PVU18" s="18"/>
      <c r="PVV18" s="18"/>
      <c r="PVW18" s="18"/>
      <c r="PVX18" s="18"/>
      <c r="PVY18" s="18"/>
      <c r="PVZ18" s="18"/>
      <c r="PWA18" s="18"/>
      <c r="PWB18" s="18"/>
      <c r="PWC18" s="18"/>
      <c r="PWD18" s="18"/>
      <c r="PWE18" s="18"/>
      <c r="PWF18" s="18"/>
      <c r="PWG18" s="18"/>
      <c r="PWH18" s="18"/>
      <c r="PWI18" s="18"/>
      <c r="PWJ18" s="18"/>
      <c r="PWK18" s="18"/>
      <c r="PWL18" s="18"/>
      <c r="PWM18" s="18"/>
      <c r="PWN18" s="18"/>
      <c r="PWO18" s="18"/>
      <c r="PWP18" s="18"/>
      <c r="PWQ18" s="18"/>
      <c r="PWR18" s="18"/>
      <c r="PWS18" s="18"/>
      <c r="PWT18" s="18"/>
      <c r="PWU18" s="18"/>
      <c r="PWV18" s="18"/>
      <c r="PWW18" s="18"/>
      <c r="PWX18" s="18"/>
      <c r="PWY18" s="18"/>
      <c r="PWZ18" s="18"/>
      <c r="PXA18" s="18"/>
      <c r="PXB18" s="18"/>
      <c r="PXC18" s="18"/>
      <c r="PXD18" s="18"/>
      <c r="PXE18" s="18"/>
      <c r="PXF18" s="18"/>
      <c r="PXG18" s="18"/>
      <c r="PXH18" s="18"/>
      <c r="PXI18" s="18"/>
      <c r="PXJ18" s="18"/>
      <c r="PXK18" s="18"/>
      <c r="PXL18" s="18"/>
      <c r="PXM18" s="18"/>
      <c r="PXN18" s="18"/>
      <c r="PXO18" s="18"/>
      <c r="PXP18" s="18"/>
      <c r="PXQ18" s="18"/>
      <c r="PXR18" s="18"/>
      <c r="PXS18" s="18"/>
      <c r="PXT18" s="18"/>
      <c r="PXU18" s="18"/>
      <c r="PXV18" s="18"/>
      <c r="PXW18" s="18"/>
      <c r="PXX18" s="18"/>
      <c r="PXY18" s="18"/>
      <c r="PXZ18" s="18"/>
      <c r="PYA18" s="18"/>
      <c r="PYB18" s="18"/>
      <c r="PYC18" s="18"/>
      <c r="PYD18" s="18"/>
      <c r="PYE18" s="18"/>
      <c r="PYF18" s="18"/>
      <c r="PYG18" s="18"/>
      <c r="PYH18" s="18"/>
      <c r="PYI18" s="18"/>
      <c r="PYJ18" s="18"/>
      <c r="PYK18" s="18"/>
      <c r="PYL18" s="18"/>
      <c r="PYM18" s="18"/>
      <c r="PYN18" s="18"/>
      <c r="PYO18" s="18"/>
      <c r="PYP18" s="18"/>
      <c r="PYQ18" s="18"/>
      <c r="PYR18" s="18"/>
      <c r="PYS18" s="18"/>
      <c r="PYT18" s="18"/>
      <c r="PYU18" s="18"/>
      <c r="PYV18" s="18"/>
      <c r="PYW18" s="18"/>
      <c r="PYX18" s="18"/>
      <c r="PYY18" s="18"/>
      <c r="PYZ18" s="18"/>
      <c r="PZA18" s="18"/>
      <c r="PZB18" s="18"/>
      <c r="PZC18" s="18"/>
      <c r="PZD18" s="18"/>
      <c r="PZE18" s="18"/>
      <c r="PZF18" s="18"/>
      <c r="PZG18" s="18"/>
      <c r="PZH18" s="18"/>
      <c r="PZI18" s="18"/>
      <c r="PZJ18" s="18"/>
      <c r="PZK18" s="18"/>
      <c r="PZL18" s="18"/>
      <c r="PZM18" s="18"/>
      <c r="PZN18" s="18"/>
      <c r="PZO18" s="18"/>
      <c r="PZP18" s="18"/>
      <c r="PZQ18" s="18"/>
      <c r="PZR18" s="18"/>
      <c r="PZS18" s="18"/>
      <c r="PZT18" s="18"/>
      <c r="PZU18" s="18"/>
      <c r="PZV18" s="18"/>
      <c r="PZW18" s="18"/>
      <c r="PZX18" s="18"/>
      <c r="PZY18" s="18"/>
      <c r="PZZ18" s="18"/>
      <c r="QAA18" s="18"/>
      <c r="QAB18" s="18"/>
      <c r="QAC18" s="18"/>
      <c r="QAD18" s="18"/>
      <c r="QAE18" s="18"/>
      <c r="QAF18" s="18"/>
      <c r="QAG18" s="18"/>
      <c r="QAH18" s="18"/>
      <c r="QAI18" s="18"/>
      <c r="QAJ18" s="18"/>
      <c r="QAK18" s="18"/>
      <c r="QAL18" s="18"/>
      <c r="QAM18" s="18"/>
      <c r="QAN18" s="18"/>
      <c r="QAO18" s="18"/>
      <c r="QAP18" s="18"/>
      <c r="QAQ18" s="18"/>
      <c r="QAR18" s="18"/>
      <c r="QAS18" s="18"/>
      <c r="QAT18" s="18"/>
      <c r="QAU18" s="18"/>
      <c r="QAV18" s="18"/>
      <c r="QAW18" s="18"/>
      <c r="QAX18" s="18"/>
      <c r="QAY18" s="18"/>
      <c r="QAZ18" s="18"/>
      <c r="QBA18" s="18"/>
      <c r="QBB18" s="18"/>
      <c r="QBC18" s="18"/>
      <c r="QBD18" s="18"/>
      <c r="QBE18" s="18"/>
      <c r="QBF18" s="18"/>
      <c r="QBG18" s="18"/>
      <c r="QBH18" s="18"/>
      <c r="QBI18" s="18"/>
      <c r="QBJ18" s="18"/>
      <c r="QBK18" s="18"/>
      <c r="QBL18" s="18"/>
      <c r="QBM18" s="18"/>
      <c r="QBN18" s="18"/>
      <c r="QBO18" s="18"/>
      <c r="QBP18" s="18"/>
      <c r="QBQ18" s="18"/>
      <c r="QBR18" s="18"/>
      <c r="QBS18" s="18"/>
      <c r="QBT18" s="18"/>
      <c r="QBU18" s="18"/>
      <c r="QBV18" s="18"/>
      <c r="QBW18" s="18"/>
      <c r="QBX18" s="18"/>
      <c r="QBY18" s="18"/>
      <c r="QBZ18" s="18"/>
      <c r="QCA18" s="18"/>
      <c r="QCB18" s="18"/>
      <c r="QCC18" s="18"/>
      <c r="QCD18" s="18"/>
      <c r="QCE18" s="18"/>
      <c r="QCF18" s="18"/>
      <c r="QCG18" s="18"/>
      <c r="QCH18" s="18"/>
      <c r="QCI18" s="18"/>
      <c r="QCJ18" s="18"/>
      <c r="QCK18" s="18"/>
      <c r="QCL18" s="18"/>
      <c r="QCM18" s="18"/>
      <c r="QCN18" s="18"/>
      <c r="QCO18" s="18"/>
      <c r="QCP18" s="18"/>
      <c r="QCQ18" s="18"/>
      <c r="QCR18" s="18"/>
      <c r="QCS18" s="18"/>
      <c r="QCT18" s="18"/>
      <c r="QCU18" s="18"/>
      <c r="QCV18" s="18"/>
      <c r="QCW18" s="18"/>
      <c r="QCX18" s="18"/>
      <c r="QCY18" s="18"/>
      <c r="QCZ18" s="18"/>
      <c r="QDA18" s="18"/>
      <c r="QDB18" s="18"/>
      <c r="QDC18" s="18"/>
      <c r="QDD18" s="18"/>
      <c r="QDE18" s="18"/>
      <c r="QDF18" s="18"/>
      <c r="QDG18" s="18"/>
      <c r="QDH18" s="18"/>
      <c r="QDI18" s="18"/>
      <c r="QDJ18" s="18"/>
      <c r="QDK18" s="18"/>
      <c r="QDL18" s="18"/>
      <c r="QDM18" s="18"/>
      <c r="QDN18" s="18"/>
      <c r="QDO18" s="18"/>
      <c r="QDP18" s="18"/>
      <c r="QDQ18" s="18"/>
      <c r="QDR18" s="18"/>
      <c r="QDS18" s="18"/>
      <c r="QDT18" s="18"/>
      <c r="QDU18" s="18"/>
      <c r="QDV18" s="18"/>
      <c r="QDW18" s="18"/>
      <c r="QDX18" s="18"/>
      <c r="QDY18" s="18"/>
      <c r="QDZ18" s="18"/>
      <c r="QEA18" s="18"/>
      <c r="QEB18" s="18"/>
      <c r="QEC18" s="18"/>
      <c r="QED18" s="18"/>
      <c r="QEE18" s="18"/>
      <c r="QEF18" s="18"/>
      <c r="QEG18" s="18"/>
      <c r="QEH18" s="18"/>
      <c r="QEI18" s="18"/>
      <c r="QEJ18" s="18"/>
      <c r="QEK18" s="18"/>
      <c r="QEL18" s="18"/>
      <c r="QEM18" s="18"/>
      <c r="QEN18" s="18"/>
      <c r="QEO18" s="18"/>
      <c r="QEP18" s="18"/>
      <c r="QEQ18" s="18"/>
      <c r="QER18" s="18"/>
      <c r="QES18" s="18"/>
      <c r="QET18" s="18"/>
      <c r="QEU18" s="18"/>
      <c r="QEV18" s="18"/>
      <c r="QEW18" s="18"/>
      <c r="QEX18" s="18"/>
      <c r="QEY18" s="18"/>
      <c r="QEZ18" s="18"/>
      <c r="QFA18" s="18"/>
      <c r="QFB18" s="18"/>
      <c r="QFC18" s="18"/>
      <c r="QFD18" s="18"/>
      <c r="QFE18" s="18"/>
      <c r="QFF18" s="18"/>
      <c r="QFG18" s="18"/>
      <c r="QFH18" s="18"/>
      <c r="QFI18" s="18"/>
      <c r="QFJ18" s="18"/>
      <c r="QFK18" s="18"/>
      <c r="QFL18" s="18"/>
      <c r="QFM18" s="18"/>
      <c r="QFN18" s="18"/>
      <c r="QFO18" s="18"/>
      <c r="QFP18" s="18"/>
      <c r="QFQ18" s="18"/>
      <c r="QFR18" s="18"/>
      <c r="QFS18" s="18"/>
      <c r="QFT18" s="18"/>
      <c r="QFU18" s="18"/>
      <c r="QFV18" s="18"/>
      <c r="QFW18" s="18"/>
      <c r="QFX18" s="18"/>
      <c r="QFY18" s="18"/>
      <c r="QFZ18" s="18"/>
      <c r="QGA18" s="18"/>
      <c r="QGB18" s="18"/>
      <c r="QGC18" s="18"/>
      <c r="QGD18" s="18"/>
      <c r="QGE18" s="18"/>
      <c r="QGF18" s="18"/>
      <c r="QGG18" s="18"/>
      <c r="QGH18" s="18"/>
      <c r="QGI18" s="18"/>
      <c r="QGJ18" s="18"/>
      <c r="QGK18" s="18"/>
      <c r="QGL18" s="18"/>
      <c r="QGM18" s="18"/>
      <c r="QGN18" s="18"/>
      <c r="QGO18" s="18"/>
      <c r="QGP18" s="18"/>
      <c r="QGQ18" s="18"/>
      <c r="QGR18" s="18"/>
      <c r="QGS18" s="18"/>
      <c r="QGT18" s="18"/>
      <c r="QGU18" s="18"/>
      <c r="QGV18" s="18"/>
      <c r="QGW18" s="18"/>
      <c r="QGX18" s="18"/>
      <c r="QGY18" s="18"/>
      <c r="QGZ18" s="18"/>
      <c r="QHA18" s="18"/>
      <c r="QHB18" s="18"/>
      <c r="QHC18" s="18"/>
      <c r="QHD18" s="18"/>
      <c r="QHE18" s="18"/>
      <c r="QHF18" s="18"/>
      <c r="QHG18" s="18"/>
      <c r="QHH18" s="18"/>
      <c r="QHI18" s="18"/>
      <c r="QHJ18" s="18"/>
      <c r="QHK18" s="18"/>
      <c r="QHL18" s="18"/>
      <c r="QHM18" s="18"/>
      <c r="QHN18" s="18"/>
      <c r="QHO18" s="18"/>
      <c r="QHP18" s="18"/>
      <c r="QHQ18" s="18"/>
      <c r="QHR18" s="18"/>
      <c r="QHS18" s="18"/>
      <c r="QHT18" s="18"/>
      <c r="QHU18" s="18"/>
      <c r="QHV18" s="18"/>
      <c r="QHW18" s="18"/>
      <c r="QHX18" s="18"/>
      <c r="QHY18" s="18"/>
      <c r="QHZ18" s="18"/>
      <c r="QIA18" s="18"/>
      <c r="QIB18" s="18"/>
      <c r="QIC18" s="18"/>
      <c r="QID18" s="18"/>
      <c r="QIE18" s="18"/>
      <c r="QIF18" s="18"/>
      <c r="QIG18" s="18"/>
      <c r="QIH18" s="18"/>
      <c r="QII18" s="18"/>
      <c r="QIJ18" s="18"/>
      <c r="QIK18" s="18"/>
      <c r="QIL18" s="18"/>
      <c r="QIM18" s="18"/>
      <c r="QIN18" s="18"/>
      <c r="QIO18" s="18"/>
      <c r="QIP18" s="18"/>
      <c r="QIQ18" s="18"/>
      <c r="QIR18" s="18"/>
      <c r="QIS18" s="18"/>
      <c r="QIT18" s="18"/>
      <c r="QIU18" s="18"/>
      <c r="QIV18" s="18"/>
      <c r="QIW18" s="18"/>
      <c r="QIX18" s="18"/>
      <c r="QIY18" s="18"/>
      <c r="QIZ18" s="18"/>
      <c r="QJA18" s="18"/>
      <c r="QJB18" s="18"/>
      <c r="QJC18" s="18"/>
      <c r="QJD18" s="18"/>
      <c r="QJE18" s="18"/>
      <c r="QJF18" s="18"/>
      <c r="QJG18" s="18"/>
      <c r="QJH18" s="18"/>
      <c r="QJI18" s="18"/>
      <c r="QJJ18" s="18"/>
      <c r="QJK18" s="18"/>
      <c r="QJL18" s="18"/>
      <c r="QJM18" s="18"/>
      <c r="QJN18" s="18"/>
      <c r="QJO18" s="18"/>
      <c r="QJP18" s="18"/>
      <c r="QJQ18" s="18"/>
      <c r="QJR18" s="18"/>
      <c r="QJS18" s="18"/>
      <c r="QJT18" s="18"/>
      <c r="QJU18" s="18"/>
      <c r="QJV18" s="18"/>
      <c r="QJW18" s="18"/>
      <c r="QJX18" s="18"/>
      <c r="QJY18" s="18"/>
      <c r="QJZ18" s="18"/>
      <c r="QKA18" s="18"/>
      <c r="QKB18" s="18"/>
      <c r="QKC18" s="18"/>
      <c r="QKD18" s="18"/>
      <c r="QKE18" s="18"/>
      <c r="QKF18" s="18"/>
      <c r="QKG18" s="18"/>
      <c r="QKH18" s="18"/>
      <c r="QKI18" s="18"/>
      <c r="QKJ18" s="18"/>
      <c r="QKK18" s="18"/>
      <c r="QKL18" s="18"/>
      <c r="QKM18" s="18"/>
      <c r="QKN18" s="18"/>
      <c r="QKO18" s="18"/>
      <c r="QKP18" s="18"/>
      <c r="QKQ18" s="18"/>
      <c r="QKR18" s="18"/>
      <c r="QKS18" s="18"/>
      <c r="QKT18" s="18"/>
      <c r="QKU18" s="18"/>
      <c r="QKV18" s="18"/>
      <c r="QKW18" s="18"/>
      <c r="QKX18" s="18"/>
      <c r="QKY18" s="18"/>
      <c r="QKZ18" s="18"/>
      <c r="QLA18" s="18"/>
      <c r="QLB18" s="18"/>
      <c r="QLC18" s="18"/>
      <c r="QLD18" s="18"/>
      <c r="QLE18" s="18"/>
      <c r="QLF18" s="18"/>
      <c r="QLG18" s="18"/>
      <c r="QLH18" s="18"/>
      <c r="QLI18" s="18"/>
      <c r="QLJ18" s="18"/>
      <c r="QLK18" s="18"/>
      <c r="QLL18" s="18"/>
      <c r="QLM18" s="18"/>
      <c r="QLN18" s="18"/>
      <c r="QLO18" s="18"/>
      <c r="QLP18" s="18"/>
      <c r="QLQ18" s="18"/>
      <c r="QLR18" s="18"/>
      <c r="QLS18" s="18"/>
      <c r="QLT18" s="18"/>
      <c r="QLU18" s="18"/>
      <c r="QLV18" s="18"/>
      <c r="QLW18" s="18"/>
      <c r="QLX18" s="18"/>
      <c r="QLY18" s="18"/>
      <c r="QLZ18" s="18"/>
      <c r="QMA18" s="18"/>
      <c r="QMB18" s="18"/>
      <c r="QMC18" s="18"/>
      <c r="QMD18" s="18"/>
      <c r="QME18" s="18"/>
      <c r="QMF18" s="18"/>
      <c r="QMG18" s="18"/>
      <c r="QMH18" s="18"/>
      <c r="QMI18" s="18"/>
      <c r="QMJ18" s="18"/>
      <c r="QMK18" s="18"/>
      <c r="QML18" s="18"/>
      <c r="QMM18" s="18"/>
      <c r="QMN18" s="18"/>
      <c r="QMO18" s="18"/>
      <c r="QMP18" s="18"/>
      <c r="QMQ18" s="18"/>
      <c r="QMR18" s="18"/>
      <c r="QMS18" s="18"/>
      <c r="QMT18" s="18"/>
      <c r="QMU18" s="18"/>
      <c r="QMV18" s="18"/>
      <c r="QMW18" s="18"/>
      <c r="QMX18" s="18"/>
      <c r="QMY18" s="18"/>
      <c r="QMZ18" s="18"/>
      <c r="QNA18" s="18"/>
      <c r="QNB18" s="18"/>
      <c r="QNC18" s="18"/>
      <c r="QND18" s="18"/>
      <c r="QNE18" s="18"/>
      <c r="QNF18" s="18"/>
      <c r="QNG18" s="18"/>
      <c r="QNH18" s="18"/>
      <c r="QNI18" s="18"/>
      <c r="QNJ18" s="18"/>
      <c r="QNK18" s="18"/>
      <c r="QNL18" s="18"/>
      <c r="QNM18" s="18"/>
      <c r="QNN18" s="18"/>
      <c r="QNO18" s="18"/>
      <c r="QNP18" s="18"/>
      <c r="QNQ18" s="18"/>
      <c r="QNR18" s="18"/>
      <c r="QNS18" s="18"/>
      <c r="QNT18" s="18"/>
      <c r="QNU18" s="18"/>
      <c r="QNV18" s="18"/>
      <c r="QNW18" s="18"/>
      <c r="QNX18" s="18"/>
      <c r="QNY18" s="18"/>
      <c r="QNZ18" s="18"/>
      <c r="QOA18" s="18"/>
      <c r="QOB18" s="18"/>
      <c r="QOC18" s="18"/>
      <c r="QOD18" s="18"/>
      <c r="QOE18" s="18"/>
      <c r="QOF18" s="18"/>
      <c r="QOG18" s="18"/>
      <c r="QOH18" s="18"/>
      <c r="QOI18" s="18"/>
      <c r="QOJ18" s="18"/>
      <c r="QOK18" s="18"/>
      <c r="QOL18" s="18"/>
      <c r="QOM18" s="18"/>
      <c r="QON18" s="18"/>
      <c r="QOO18" s="18"/>
      <c r="QOP18" s="18"/>
      <c r="QOQ18" s="18"/>
      <c r="QOR18" s="18"/>
      <c r="QOS18" s="18"/>
      <c r="QOT18" s="18"/>
      <c r="QOU18" s="18"/>
      <c r="QOV18" s="18"/>
      <c r="QOW18" s="18"/>
      <c r="QOX18" s="18"/>
      <c r="QOY18" s="18"/>
      <c r="QOZ18" s="18"/>
      <c r="QPA18" s="18"/>
      <c r="QPB18" s="18"/>
      <c r="QPC18" s="18"/>
      <c r="QPD18" s="18"/>
      <c r="QPE18" s="18"/>
      <c r="QPF18" s="18"/>
      <c r="QPG18" s="18"/>
      <c r="QPH18" s="18"/>
      <c r="QPI18" s="18"/>
      <c r="QPJ18" s="18"/>
      <c r="QPK18" s="18"/>
      <c r="QPL18" s="18"/>
      <c r="QPM18" s="18"/>
      <c r="QPN18" s="18"/>
      <c r="QPO18" s="18"/>
      <c r="QPP18" s="18"/>
      <c r="QPQ18" s="18"/>
      <c r="QPR18" s="18"/>
      <c r="QPS18" s="18"/>
      <c r="QPT18" s="18"/>
      <c r="QPU18" s="18"/>
      <c r="QPV18" s="18"/>
      <c r="QPW18" s="18"/>
      <c r="QPX18" s="18"/>
      <c r="QPY18" s="18"/>
      <c r="QPZ18" s="18"/>
      <c r="QQA18" s="18"/>
      <c r="QQB18" s="18"/>
      <c r="QQC18" s="18"/>
      <c r="QQD18" s="18"/>
      <c r="QQE18" s="18"/>
      <c r="QQF18" s="18"/>
      <c r="QQG18" s="18"/>
      <c r="QQH18" s="18"/>
      <c r="QQI18" s="18"/>
      <c r="QQJ18" s="18"/>
      <c r="QQK18" s="18"/>
      <c r="QQL18" s="18"/>
      <c r="QQM18" s="18"/>
      <c r="QQN18" s="18"/>
      <c r="QQO18" s="18"/>
      <c r="QQP18" s="18"/>
      <c r="QQQ18" s="18"/>
      <c r="QQR18" s="18"/>
      <c r="QQS18" s="18"/>
      <c r="QQT18" s="18"/>
      <c r="QQU18" s="18"/>
      <c r="QQV18" s="18"/>
      <c r="QQW18" s="18"/>
      <c r="QQX18" s="18"/>
      <c r="QQY18" s="18"/>
      <c r="QQZ18" s="18"/>
      <c r="QRA18" s="18"/>
      <c r="QRB18" s="18"/>
      <c r="QRC18" s="18"/>
      <c r="QRD18" s="18"/>
      <c r="QRE18" s="18"/>
      <c r="QRF18" s="18"/>
      <c r="QRG18" s="18"/>
      <c r="QRH18" s="18"/>
      <c r="QRI18" s="18"/>
      <c r="QRJ18" s="18"/>
      <c r="QRK18" s="18"/>
      <c r="QRL18" s="18"/>
      <c r="QRM18" s="18"/>
      <c r="QRN18" s="18"/>
      <c r="QRO18" s="18"/>
      <c r="QRP18" s="18"/>
      <c r="QRQ18" s="18"/>
      <c r="QRR18" s="18"/>
      <c r="QRS18" s="18"/>
      <c r="QRT18" s="18"/>
      <c r="QRU18" s="18"/>
      <c r="QRV18" s="18"/>
      <c r="QRW18" s="18"/>
      <c r="QRX18" s="18"/>
      <c r="QRY18" s="18"/>
      <c r="QRZ18" s="18"/>
      <c r="QSA18" s="18"/>
      <c r="QSB18" s="18"/>
      <c r="QSC18" s="18"/>
      <c r="QSD18" s="18"/>
      <c r="QSE18" s="18"/>
      <c r="QSF18" s="18"/>
      <c r="QSG18" s="18"/>
      <c r="QSH18" s="18"/>
      <c r="QSI18" s="18"/>
      <c r="QSJ18" s="18"/>
      <c r="QSK18" s="18"/>
      <c r="QSL18" s="18"/>
      <c r="QSM18" s="18"/>
      <c r="QSN18" s="18"/>
      <c r="QSO18" s="18"/>
      <c r="QSP18" s="18"/>
      <c r="QSQ18" s="18"/>
      <c r="QSR18" s="18"/>
      <c r="QSS18" s="18"/>
      <c r="QST18" s="18"/>
      <c r="QSU18" s="18"/>
      <c r="QSV18" s="18"/>
      <c r="QSW18" s="18"/>
      <c r="QSX18" s="18"/>
      <c r="QSY18" s="18"/>
      <c r="QSZ18" s="18"/>
      <c r="QTA18" s="18"/>
      <c r="QTB18" s="18"/>
      <c r="QTC18" s="18"/>
      <c r="QTD18" s="18"/>
      <c r="QTE18" s="18"/>
      <c r="QTF18" s="18"/>
      <c r="QTG18" s="18"/>
      <c r="QTH18" s="18"/>
      <c r="QTI18" s="18"/>
      <c r="QTJ18" s="18"/>
      <c r="QTK18" s="18"/>
      <c r="QTL18" s="18"/>
      <c r="QTM18" s="18"/>
      <c r="QTN18" s="18"/>
      <c r="QTO18" s="18"/>
      <c r="QTP18" s="18"/>
      <c r="QTQ18" s="18"/>
      <c r="QTR18" s="18"/>
      <c r="QTS18" s="18"/>
      <c r="QTT18" s="18"/>
      <c r="QTU18" s="18"/>
      <c r="QTV18" s="18"/>
      <c r="QTW18" s="18"/>
      <c r="QTX18" s="18"/>
      <c r="QTY18" s="18"/>
      <c r="QTZ18" s="18"/>
      <c r="QUA18" s="18"/>
      <c r="QUB18" s="18"/>
      <c r="QUC18" s="18"/>
      <c r="QUD18" s="18"/>
      <c r="QUE18" s="18"/>
      <c r="QUF18" s="18"/>
      <c r="QUG18" s="18"/>
      <c r="QUH18" s="18"/>
      <c r="QUI18" s="18"/>
      <c r="QUJ18" s="18"/>
      <c r="QUK18" s="18"/>
      <c r="QUL18" s="18"/>
      <c r="QUM18" s="18"/>
      <c r="QUN18" s="18"/>
      <c r="QUO18" s="18"/>
      <c r="QUP18" s="18"/>
      <c r="QUQ18" s="18"/>
      <c r="QUR18" s="18"/>
      <c r="QUS18" s="18"/>
      <c r="QUT18" s="18"/>
      <c r="QUU18" s="18"/>
      <c r="QUV18" s="18"/>
      <c r="QUW18" s="18"/>
      <c r="QUX18" s="18"/>
      <c r="QUY18" s="18"/>
      <c r="QUZ18" s="18"/>
      <c r="QVA18" s="18"/>
      <c r="QVB18" s="18"/>
      <c r="QVC18" s="18"/>
      <c r="QVD18" s="18"/>
      <c r="QVE18" s="18"/>
      <c r="QVF18" s="18"/>
      <c r="QVG18" s="18"/>
      <c r="QVH18" s="18"/>
      <c r="QVI18" s="18"/>
      <c r="QVJ18" s="18"/>
      <c r="QVK18" s="18"/>
      <c r="QVL18" s="18"/>
      <c r="QVM18" s="18"/>
      <c r="QVN18" s="18"/>
      <c r="QVO18" s="18"/>
      <c r="QVP18" s="18"/>
      <c r="QVQ18" s="18"/>
      <c r="QVR18" s="18"/>
      <c r="QVS18" s="18"/>
      <c r="QVT18" s="18"/>
      <c r="QVU18" s="18"/>
      <c r="QVV18" s="18"/>
      <c r="QVW18" s="18"/>
      <c r="QVX18" s="18"/>
      <c r="QVY18" s="18"/>
      <c r="QVZ18" s="18"/>
      <c r="QWA18" s="18"/>
      <c r="QWB18" s="18"/>
      <c r="QWC18" s="18"/>
      <c r="QWD18" s="18"/>
      <c r="QWE18" s="18"/>
      <c r="QWF18" s="18"/>
      <c r="QWG18" s="18"/>
      <c r="QWH18" s="18"/>
      <c r="QWI18" s="18"/>
      <c r="QWJ18" s="18"/>
      <c r="QWK18" s="18"/>
      <c r="QWL18" s="18"/>
      <c r="QWM18" s="18"/>
      <c r="QWN18" s="18"/>
      <c r="QWO18" s="18"/>
      <c r="QWP18" s="18"/>
      <c r="QWQ18" s="18"/>
      <c r="QWR18" s="18"/>
      <c r="QWS18" s="18"/>
      <c r="QWT18" s="18"/>
      <c r="QWU18" s="18"/>
      <c r="QWV18" s="18"/>
      <c r="QWW18" s="18"/>
      <c r="QWX18" s="18"/>
      <c r="QWY18" s="18"/>
      <c r="QWZ18" s="18"/>
      <c r="QXA18" s="18"/>
      <c r="QXB18" s="18"/>
      <c r="QXC18" s="18"/>
      <c r="QXD18" s="18"/>
      <c r="QXE18" s="18"/>
      <c r="QXF18" s="18"/>
      <c r="QXG18" s="18"/>
      <c r="QXH18" s="18"/>
      <c r="QXI18" s="18"/>
      <c r="QXJ18" s="18"/>
      <c r="QXK18" s="18"/>
      <c r="QXL18" s="18"/>
      <c r="QXM18" s="18"/>
      <c r="QXN18" s="18"/>
      <c r="QXO18" s="18"/>
      <c r="QXP18" s="18"/>
      <c r="QXQ18" s="18"/>
      <c r="QXR18" s="18"/>
      <c r="QXS18" s="18"/>
      <c r="QXT18" s="18"/>
      <c r="QXU18" s="18"/>
      <c r="QXV18" s="18"/>
      <c r="QXW18" s="18"/>
      <c r="QXX18" s="18"/>
      <c r="QXY18" s="18"/>
      <c r="QXZ18" s="18"/>
      <c r="QYA18" s="18"/>
      <c r="QYB18" s="18"/>
      <c r="QYC18" s="18"/>
      <c r="QYD18" s="18"/>
      <c r="QYE18" s="18"/>
      <c r="QYF18" s="18"/>
      <c r="QYG18" s="18"/>
      <c r="QYH18" s="18"/>
      <c r="QYI18" s="18"/>
      <c r="QYJ18" s="18"/>
      <c r="QYK18" s="18"/>
      <c r="QYL18" s="18"/>
      <c r="QYM18" s="18"/>
      <c r="QYN18" s="18"/>
      <c r="QYO18" s="18"/>
      <c r="QYP18" s="18"/>
      <c r="QYQ18" s="18"/>
      <c r="QYR18" s="18"/>
      <c r="QYS18" s="18"/>
      <c r="QYT18" s="18"/>
      <c r="QYU18" s="18"/>
      <c r="QYV18" s="18"/>
      <c r="QYW18" s="18"/>
      <c r="QYX18" s="18"/>
      <c r="QYY18" s="18"/>
      <c r="QYZ18" s="18"/>
      <c r="QZA18" s="18"/>
      <c r="QZB18" s="18"/>
      <c r="QZC18" s="18"/>
      <c r="QZD18" s="18"/>
      <c r="QZE18" s="18"/>
      <c r="QZF18" s="18"/>
      <c r="QZG18" s="18"/>
      <c r="QZH18" s="18"/>
      <c r="QZI18" s="18"/>
      <c r="QZJ18" s="18"/>
      <c r="QZK18" s="18"/>
      <c r="QZL18" s="18"/>
      <c r="QZM18" s="18"/>
      <c r="QZN18" s="18"/>
      <c r="QZO18" s="18"/>
      <c r="QZP18" s="18"/>
      <c r="QZQ18" s="18"/>
      <c r="QZR18" s="18"/>
      <c r="QZS18" s="18"/>
      <c r="QZT18" s="18"/>
      <c r="QZU18" s="18"/>
      <c r="QZV18" s="18"/>
      <c r="QZW18" s="18"/>
      <c r="QZX18" s="18"/>
      <c r="QZY18" s="18"/>
      <c r="QZZ18" s="18"/>
      <c r="RAA18" s="18"/>
      <c r="RAB18" s="18"/>
      <c r="RAC18" s="18"/>
      <c r="RAD18" s="18"/>
      <c r="RAE18" s="18"/>
      <c r="RAF18" s="18"/>
      <c r="RAG18" s="18"/>
      <c r="RAH18" s="18"/>
      <c r="RAI18" s="18"/>
      <c r="RAJ18" s="18"/>
      <c r="RAK18" s="18"/>
      <c r="RAL18" s="18"/>
      <c r="RAM18" s="18"/>
      <c r="RAN18" s="18"/>
      <c r="RAO18" s="18"/>
      <c r="RAP18" s="18"/>
      <c r="RAQ18" s="18"/>
      <c r="RAR18" s="18"/>
      <c r="RAS18" s="18"/>
      <c r="RAT18" s="18"/>
      <c r="RAU18" s="18"/>
      <c r="RAV18" s="18"/>
      <c r="RAW18" s="18"/>
      <c r="RAX18" s="18"/>
      <c r="RAY18" s="18"/>
      <c r="RAZ18" s="18"/>
      <c r="RBA18" s="18"/>
      <c r="RBB18" s="18"/>
      <c r="RBC18" s="18"/>
      <c r="RBD18" s="18"/>
      <c r="RBE18" s="18"/>
      <c r="RBF18" s="18"/>
      <c r="RBG18" s="18"/>
      <c r="RBH18" s="18"/>
      <c r="RBI18" s="18"/>
      <c r="RBJ18" s="18"/>
      <c r="RBK18" s="18"/>
      <c r="RBL18" s="18"/>
      <c r="RBM18" s="18"/>
      <c r="RBN18" s="18"/>
      <c r="RBO18" s="18"/>
      <c r="RBP18" s="18"/>
      <c r="RBQ18" s="18"/>
      <c r="RBR18" s="18"/>
      <c r="RBS18" s="18"/>
      <c r="RBT18" s="18"/>
      <c r="RBU18" s="18"/>
      <c r="RBV18" s="18"/>
      <c r="RBW18" s="18"/>
      <c r="RBX18" s="18"/>
      <c r="RBY18" s="18"/>
      <c r="RBZ18" s="18"/>
      <c r="RCA18" s="18"/>
      <c r="RCB18" s="18"/>
      <c r="RCC18" s="18"/>
      <c r="RCD18" s="18"/>
      <c r="RCE18" s="18"/>
      <c r="RCF18" s="18"/>
      <c r="RCG18" s="18"/>
      <c r="RCH18" s="18"/>
      <c r="RCI18" s="18"/>
      <c r="RCJ18" s="18"/>
      <c r="RCK18" s="18"/>
      <c r="RCL18" s="18"/>
      <c r="RCM18" s="18"/>
      <c r="RCN18" s="18"/>
      <c r="RCO18" s="18"/>
      <c r="RCP18" s="18"/>
      <c r="RCQ18" s="18"/>
      <c r="RCR18" s="18"/>
      <c r="RCS18" s="18"/>
      <c r="RCT18" s="18"/>
      <c r="RCU18" s="18"/>
      <c r="RCV18" s="18"/>
      <c r="RCW18" s="18"/>
      <c r="RCX18" s="18"/>
      <c r="RCY18" s="18"/>
      <c r="RCZ18" s="18"/>
      <c r="RDA18" s="18"/>
      <c r="RDB18" s="18"/>
      <c r="RDC18" s="18"/>
      <c r="RDD18" s="18"/>
      <c r="RDE18" s="18"/>
      <c r="RDF18" s="18"/>
      <c r="RDG18" s="18"/>
      <c r="RDH18" s="18"/>
      <c r="RDI18" s="18"/>
      <c r="RDJ18" s="18"/>
      <c r="RDK18" s="18"/>
      <c r="RDL18" s="18"/>
      <c r="RDM18" s="18"/>
      <c r="RDN18" s="18"/>
      <c r="RDO18" s="18"/>
      <c r="RDP18" s="18"/>
      <c r="RDQ18" s="18"/>
      <c r="RDR18" s="18"/>
      <c r="RDS18" s="18"/>
      <c r="RDT18" s="18"/>
      <c r="RDU18" s="18"/>
      <c r="RDV18" s="18"/>
      <c r="RDW18" s="18"/>
      <c r="RDX18" s="18"/>
      <c r="RDY18" s="18"/>
      <c r="RDZ18" s="18"/>
      <c r="REA18" s="18"/>
      <c r="REB18" s="18"/>
      <c r="REC18" s="18"/>
      <c r="RED18" s="18"/>
      <c r="REE18" s="18"/>
      <c r="REF18" s="18"/>
      <c r="REG18" s="18"/>
      <c r="REH18" s="18"/>
      <c r="REI18" s="18"/>
      <c r="REJ18" s="18"/>
      <c r="REK18" s="18"/>
      <c r="REL18" s="18"/>
      <c r="REM18" s="18"/>
      <c r="REN18" s="18"/>
      <c r="REO18" s="18"/>
      <c r="REP18" s="18"/>
      <c r="REQ18" s="18"/>
      <c r="RER18" s="18"/>
      <c r="RES18" s="18"/>
      <c r="RET18" s="18"/>
      <c r="REU18" s="18"/>
      <c r="REV18" s="18"/>
      <c r="REW18" s="18"/>
      <c r="REX18" s="18"/>
      <c r="REY18" s="18"/>
      <c r="REZ18" s="18"/>
      <c r="RFA18" s="18"/>
      <c r="RFB18" s="18"/>
      <c r="RFC18" s="18"/>
      <c r="RFD18" s="18"/>
      <c r="RFE18" s="18"/>
      <c r="RFF18" s="18"/>
      <c r="RFG18" s="18"/>
      <c r="RFH18" s="18"/>
      <c r="RFI18" s="18"/>
      <c r="RFJ18" s="18"/>
      <c r="RFK18" s="18"/>
      <c r="RFL18" s="18"/>
      <c r="RFM18" s="18"/>
      <c r="RFN18" s="18"/>
      <c r="RFO18" s="18"/>
      <c r="RFP18" s="18"/>
      <c r="RFQ18" s="18"/>
      <c r="RFR18" s="18"/>
      <c r="RFS18" s="18"/>
      <c r="RFT18" s="18"/>
      <c r="RFU18" s="18"/>
      <c r="RFV18" s="18"/>
      <c r="RFW18" s="18"/>
      <c r="RFX18" s="18"/>
      <c r="RFY18" s="18"/>
      <c r="RFZ18" s="18"/>
      <c r="RGA18" s="18"/>
      <c r="RGB18" s="18"/>
      <c r="RGC18" s="18"/>
      <c r="RGD18" s="18"/>
      <c r="RGE18" s="18"/>
      <c r="RGF18" s="18"/>
      <c r="RGG18" s="18"/>
      <c r="RGH18" s="18"/>
      <c r="RGI18" s="18"/>
      <c r="RGJ18" s="18"/>
      <c r="RGK18" s="18"/>
      <c r="RGL18" s="18"/>
      <c r="RGM18" s="18"/>
      <c r="RGN18" s="18"/>
      <c r="RGO18" s="18"/>
      <c r="RGP18" s="18"/>
      <c r="RGQ18" s="18"/>
      <c r="RGR18" s="18"/>
      <c r="RGS18" s="18"/>
      <c r="RGT18" s="18"/>
      <c r="RGU18" s="18"/>
      <c r="RGV18" s="18"/>
      <c r="RGW18" s="18"/>
      <c r="RGX18" s="18"/>
      <c r="RGY18" s="18"/>
      <c r="RGZ18" s="18"/>
      <c r="RHA18" s="18"/>
      <c r="RHB18" s="18"/>
      <c r="RHC18" s="18"/>
      <c r="RHD18" s="18"/>
      <c r="RHE18" s="18"/>
      <c r="RHF18" s="18"/>
      <c r="RHG18" s="18"/>
      <c r="RHH18" s="18"/>
      <c r="RHI18" s="18"/>
      <c r="RHJ18" s="18"/>
      <c r="RHK18" s="18"/>
      <c r="RHL18" s="18"/>
      <c r="RHM18" s="18"/>
      <c r="RHN18" s="18"/>
      <c r="RHO18" s="18"/>
      <c r="RHP18" s="18"/>
      <c r="RHQ18" s="18"/>
      <c r="RHR18" s="18"/>
      <c r="RHS18" s="18"/>
      <c r="RHT18" s="18"/>
      <c r="RHU18" s="18"/>
      <c r="RHV18" s="18"/>
      <c r="RHW18" s="18"/>
      <c r="RHX18" s="18"/>
      <c r="RHY18" s="18"/>
      <c r="RHZ18" s="18"/>
      <c r="RIA18" s="18"/>
      <c r="RIB18" s="18"/>
      <c r="RIC18" s="18"/>
      <c r="RID18" s="18"/>
      <c r="RIE18" s="18"/>
      <c r="RIF18" s="18"/>
      <c r="RIG18" s="18"/>
      <c r="RIH18" s="18"/>
      <c r="RII18" s="18"/>
      <c r="RIJ18" s="18"/>
      <c r="RIK18" s="18"/>
      <c r="RIL18" s="18"/>
      <c r="RIM18" s="18"/>
      <c r="RIN18" s="18"/>
      <c r="RIO18" s="18"/>
      <c r="RIP18" s="18"/>
      <c r="RIQ18" s="18"/>
      <c r="RIR18" s="18"/>
      <c r="RIS18" s="18"/>
      <c r="RIT18" s="18"/>
      <c r="RIU18" s="18"/>
      <c r="RIV18" s="18"/>
      <c r="RIW18" s="18"/>
      <c r="RIX18" s="18"/>
      <c r="RIY18" s="18"/>
      <c r="RIZ18" s="18"/>
      <c r="RJA18" s="18"/>
      <c r="RJB18" s="18"/>
      <c r="RJC18" s="18"/>
      <c r="RJD18" s="18"/>
      <c r="RJE18" s="18"/>
      <c r="RJF18" s="18"/>
      <c r="RJG18" s="18"/>
      <c r="RJH18" s="18"/>
      <c r="RJI18" s="18"/>
      <c r="RJJ18" s="18"/>
      <c r="RJK18" s="18"/>
      <c r="RJL18" s="18"/>
      <c r="RJM18" s="18"/>
      <c r="RJN18" s="18"/>
      <c r="RJO18" s="18"/>
      <c r="RJP18" s="18"/>
      <c r="RJQ18" s="18"/>
      <c r="RJR18" s="18"/>
      <c r="RJS18" s="18"/>
      <c r="RJT18" s="18"/>
      <c r="RJU18" s="18"/>
      <c r="RJV18" s="18"/>
      <c r="RJW18" s="18"/>
      <c r="RJX18" s="18"/>
      <c r="RJY18" s="18"/>
      <c r="RJZ18" s="18"/>
      <c r="RKA18" s="18"/>
      <c r="RKB18" s="18"/>
      <c r="RKC18" s="18"/>
      <c r="RKD18" s="18"/>
      <c r="RKE18" s="18"/>
      <c r="RKF18" s="18"/>
      <c r="RKG18" s="18"/>
      <c r="RKH18" s="18"/>
      <c r="RKI18" s="18"/>
      <c r="RKJ18" s="18"/>
      <c r="RKK18" s="18"/>
      <c r="RKL18" s="18"/>
      <c r="RKM18" s="18"/>
      <c r="RKN18" s="18"/>
      <c r="RKO18" s="18"/>
      <c r="RKP18" s="18"/>
      <c r="RKQ18" s="18"/>
      <c r="RKR18" s="18"/>
      <c r="RKS18" s="18"/>
      <c r="RKT18" s="18"/>
      <c r="RKU18" s="18"/>
      <c r="RKV18" s="18"/>
      <c r="RKW18" s="18"/>
      <c r="RKX18" s="18"/>
      <c r="RKY18" s="18"/>
      <c r="RKZ18" s="18"/>
      <c r="RLA18" s="18"/>
      <c r="RLB18" s="18"/>
      <c r="RLC18" s="18"/>
      <c r="RLD18" s="18"/>
      <c r="RLE18" s="18"/>
      <c r="RLF18" s="18"/>
      <c r="RLG18" s="18"/>
      <c r="RLH18" s="18"/>
      <c r="RLI18" s="18"/>
      <c r="RLJ18" s="18"/>
      <c r="RLK18" s="18"/>
      <c r="RLL18" s="18"/>
      <c r="RLM18" s="18"/>
      <c r="RLN18" s="18"/>
      <c r="RLO18" s="18"/>
      <c r="RLP18" s="18"/>
      <c r="RLQ18" s="18"/>
      <c r="RLR18" s="18"/>
      <c r="RLS18" s="18"/>
      <c r="RLT18" s="18"/>
      <c r="RLU18" s="18"/>
      <c r="RLV18" s="18"/>
      <c r="RLW18" s="18"/>
      <c r="RLX18" s="18"/>
      <c r="RLY18" s="18"/>
      <c r="RLZ18" s="18"/>
      <c r="RMA18" s="18"/>
      <c r="RMB18" s="18"/>
      <c r="RMC18" s="18"/>
      <c r="RMD18" s="18"/>
      <c r="RME18" s="18"/>
      <c r="RMF18" s="18"/>
      <c r="RMG18" s="18"/>
      <c r="RMH18" s="18"/>
      <c r="RMI18" s="18"/>
      <c r="RMJ18" s="18"/>
      <c r="RMK18" s="18"/>
      <c r="RML18" s="18"/>
      <c r="RMM18" s="18"/>
      <c r="RMN18" s="18"/>
      <c r="RMO18" s="18"/>
      <c r="RMP18" s="18"/>
      <c r="RMQ18" s="18"/>
      <c r="RMR18" s="18"/>
      <c r="RMS18" s="18"/>
      <c r="RMT18" s="18"/>
      <c r="RMU18" s="18"/>
      <c r="RMV18" s="18"/>
      <c r="RMW18" s="18"/>
      <c r="RMX18" s="18"/>
      <c r="RMY18" s="18"/>
      <c r="RMZ18" s="18"/>
      <c r="RNA18" s="18"/>
      <c r="RNB18" s="18"/>
      <c r="RNC18" s="18"/>
      <c r="RND18" s="18"/>
      <c r="RNE18" s="18"/>
      <c r="RNF18" s="18"/>
      <c r="RNG18" s="18"/>
      <c r="RNH18" s="18"/>
      <c r="RNI18" s="18"/>
      <c r="RNJ18" s="18"/>
      <c r="RNK18" s="18"/>
      <c r="RNL18" s="18"/>
      <c r="RNM18" s="18"/>
      <c r="RNN18" s="18"/>
      <c r="RNO18" s="18"/>
      <c r="RNP18" s="18"/>
      <c r="RNQ18" s="18"/>
      <c r="RNR18" s="18"/>
      <c r="RNS18" s="18"/>
      <c r="RNT18" s="18"/>
      <c r="RNU18" s="18"/>
      <c r="RNV18" s="18"/>
      <c r="RNW18" s="18"/>
      <c r="RNX18" s="18"/>
      <c r="RNY18" s="18"/>
      <c r="RNZ18" s="18"/>
      <c r="ROA18" s="18"/>
      <c r="ROB18" s="18"/>
      <c r="ROC18" s="18"/>
      <c r="ROD18" s="18"/>
      <c r="ROE18" s="18"/>
      <c r="ROF18" s="18"/>
      <c r="ROG18" s="18"/>
      <c r="ROH18" s="18"/>
      <c r="ROI18" s="18"/>
      <c r="ROJ18" s="18"/>
      <c r="ROK18" s="18"/>
      <c r="ROL18" s="18"/>
      <c r="ROM18" s="18"/>
      <c r="RON18" s="18"/>
      <c r="ROO18" s="18"/>
      <c r="ROP18" s="18"/>
      <c r="ROQ18" s="18"/>
      <c r="ROR18" s="18"/>
      <c r="ROS18" s="18"/>
      <c r="ROT18" s="18"/>
      <c r="ROU18" s="18"/>
      <c r="ROV18" s="18"/>
      <c r="ROW18" s="18"/>
      <c r="ROX18" s="18"/>
      <c r="ROY18" s="18"/>
      <c r="ROZ18" s="18"/>
      <c r="RPA18" s="18"/>
      <c r="RPB18" s="18"/>
      <c r="RPC18" s="18"/>
      <c r="RPD18" s="18"/>
      <c r="RPE18" s="18"/>
      <c r="RPF18" s="18"/>
      <c r="RPG18" s="18"/>
      <c r="RPH18" s="18"/>
      <c r="RPI18" s="18"/>
      <c r="RPJ18" s="18"/>
      <c r="RPK18" s="18"/>
      <c r="RPL18" s="18"/>
      <c r="RPM18" s="18"/>
      <c r="RPN18" s="18"/>
      <c r="RPO18" s="18"/>
      <c r="RPP18" s="18"/>
      <c r="RPQ18" s="18"/>
      <c r="RPR18" s="18"/>
      <c r="RPS18" s="18"/>
      <c r="RPT18" s="18"/>
      <c r="RPU18" s="18"/>
      <c r="RPV18" s="18"/>
      <c r="RPW18" s="18"/>
      <c r="RPX18" s="18"/>
      <c r="RPY18" s="18"/>
      <c r="RPZ18" s="18"/>
      <c r="RQA18" s="18"/>
      <c r="RQB18" s="18"/>
      <c r="RQC18" s="18"/>
      <c r="RQD18" s="18"/>
      <c r="RQE18" s="18"/>
      <c r="RQF18" s="18"/>
      <c r="RQG18" s="18"/>
      <c r="RQH18" s="18"/>
      <c r="RQI18" s="18"/>
      <c r="RQJ18" s="18"/>
      <c r="RQK18" s="18"/>
      <c r="RQL18" s="18"/>
      <c r="RQM18" s="18"/>
      <c r="RQN18" s="18"/>
      <c r="RQO18" s="18"/>
      <c r="RQP18" s="18"/>
      <c r="RQQ18" s="18"/>
      <c r="RQR18" s="18"/>
      <c r="RQS18" s="18"/>
      <c r="RQT18" s="18"/>
      <c r="RQU18" s="18"/>
      <c r="RQV18" s="18"/>
      <c r="RQW18" s="18"/>
      <c r="RQX18" s="18"/>
      <c r="RQY18" s="18"/>
      <c r="RQZ18" s="18"/>
      <c r="RRA18" s="18"/>
      <c r="RRB18" s="18"/>
      <c r="RRC18" s="18"/>
      <c r="RRD18" s="18"/>
      <c r="RRE18" s="18"/>
      <c r="RRF18" s="18"/>
      <c r="RRG18" s="18"/>
      <c r="RRH18" s="18"/>
      <c r="RRI18" s="18"/>
      <c r="RRJ18" s="18"/>
      <c r="RRK18" s="18"/>
      <c r="RRL18" s="18"/>
      <c r="RRM18" s="18"/>
      <c r="RRN18" s="18"/>
      <c r="RRO18" s="18"/>
      <c r="RRP18" s="18"/>
      <c r="RRQ18" s="18"/>
      <c r="RRR18" s="18"/>
      <c r="RRS18" s="18"/>
      <c r="RRT18" s="18"/>
      <c r="RRU18" s="18"/>
      <c r="RRV18" s="18"/>
      <c r="RRW18" s="18"/>
      <c r="RRX18" s="18"/>
      <c r="RRY18" s="18"/>
      <c r="RRZ18" s="18"/>
      <c r="RSA18" s="18"/>
      <c r="RSB18" s="18"/>
      <c r="RSC18" s="18"/>
      <c r="RSD18" s="18"/>
      <c r="RSE18" s="18"/>
      <c r="RSF18" s="18"/>
      <c r="RSG18" s="18"/>
      <c r="RSH18" s="18"/>
      <c r="RSI18" s="18"/>
      <c r="RSJ18" s="18"/>
      <c r="RSK18" s="18"/>
      <c r="RSL18" s="18"/>
      <c r="RSM18" s="18"/>
      <c r="RSN18" s="18"/>
      <c r="RSO18" s="18"/>
      <c r="RSP18" s="18"/>
      <c r="RSQ18" s="18"/>
      <c r="RSR18" s="18"/>
      <c r="RSS18" s="18"/>
      <c r="RST18" s="18"/>
      <c r="RSU18" s="18"/>
      <c r="RSV18" s="18"/>
      <c r="RSW18" s="18"/>
      <c r="RSX18" s="18"/>
      <c r="RSY18" s="18"/>
      <c r="RSZ18" s="18"/>
      <c r="RTA18" s="18"/>
      <c r="RTB18" s="18"/>
      <c r="RTC18" s="18"/>
      <c r="RTD18" s="18"/>
      <c r="RTE18" s="18"/>
      <c r="RTF18" s="18"/>
      <c r="RTG18" s="18"/>
      <c r="RTH18" s="18"/>
      <c r="RTI18" s="18"/>
      <c r="RTJ18" s="18"/>
      <c r="RTK18" s="18"/>
      <c r="RTL18" s="18"/>
      <c r="RTM18" s="18"/>
      <c r="RTN18" s="18"/>
      <c r="RTO18" s="18"/>
      <c r="RTP18" s="18"/>
      <c r="RTQ18" s="18"/>
      <c r="RTR18" s="18"/>
      <c r="RTS18" s="18"/>
      <c r="RTT18" s="18"/>
      <c r="RTU18" s="18"/>
      <c r="RTV18" s="18"/>
      <c r="RTW18" s="18"/>
      <c r="RTX18" s="18"/>
      <c r="RTY18" s="18"/>
      <c r="RTZ18" s="18"/>
      <c r="RUA18" s="18"/>
      <c r="RUB18" s="18"/>
      <c r="RUC18" s="18"/>
      <c r="RUD18" s="18"/>
      <c r="RUE18" s="18"/>
      <c r="RUF18" s="18"/>
      <c r="RUG18" s="18"/>
      <c r="RUH18" s="18"/>
      <c r="RUI18" s="18"/>
      <c r="RUJ18" s="18"/>
      <c r="RUK18" s="18"/>
      <c r="RUL18" s="18"/>
      <c r="RUM18" s="18"/>
      <c r="RUN18" s="18"/>
      <c r="RUO18" s="18"/>
      <c r="RUP18" s="18"/>
      <c r="RUQ18" s="18"/>
      <c r="RUR18" s="18"/>
      <c r="RUS18" s="18"/>
      <c r="RUT18" s="18"/>
      <c r="RUU18" s="18"/>
      <c r="RUV18" s="18"/>
      <c r="RUW18" s="18"/>
      <c r="RUX18" s="18"/>
      <c r="RUY18" s="18"/>
      <c r="RUZ18" s="18"/>
      <c r="RVA18" s="18"/>
      <c r="RVB18" s="18"/>
      <c r="RVC18" s="18"/>
      <c r="RVD18" s="18"/>
      <c r="RVE18" s="18"/>
      <c r="RVF18" s="18"/>
      <c r="RVG18" s="18"/>
      <c r="RVH18" s="18"/>
      <c r="RVI18" s="18"/>
      <c r="RVJ18" s="18"/>
      <c r="RVK18" s="18"/>
      <c r="RVL18" s="18"/>
      <c r="RVM18" s="18"/>
      <c r="RVN18" s="18"/>
      <c r="RVO18" s="18"/>
      <c r="RVP18" s="18"/>
      <c r="RVQ18" s="18"/>
      <c r="RVR18" s="18"/>
      <c r="RVS18" s="18"/>
      <c r="RVT18" s="18"/>
      <c r="RVU18" s="18"/>
      <c r="RVV18" s="18"/>
      <c r="RVW18" s="18"/>
      <c r="RVX18" s="18"/>
      <c r="RVY18" s="18"/>
      <c r="RVZ18" s="18"/>
      <c r="RWA18" s="18"/>
      <c r="RWB18" s="18"/>
      <c r="RWC18" s="18"/>
      <c r="RWD18" s="18"/>
      <c r="RWE18" s="18"/>
      <c r="RWF18" s="18"/>
      <c r="RWG18" s="18"/>
      <c r="RWH18" s="18"/>
      <c r="RWI18" s="18"/>
      <c r="RWJ18" s="18"/>
      <c r="RWK18" s="18"/>
      <c r="RWL18" s="18"/>
      <c r="RWM18" s="18"/>
      <c r="RWN18" s="18"/>
      <c r="RWO18" s="18"/>
      <c r="RWP18" s="18"/>
      <c r="RWQ18" s="18"/>
      <c r="RWR18" s="18"/>
      <c r="RWS18" s="18"/>
      <c r="RWT18" s="18"/>
      <c r="RWU18" s="18"/>
      <c r="RWV18" s="18"/>
      <c r="RWW18" s="18"/>
      <c r="RWX18" s="18"/>
      <c r="RWY18" s="18"/>
      <c r="RWZ18" s="18"/>
      <c r="RXA18" s="18"/>
      <c r="RXB18" s="18"/>
      <c r="RXC18" s="18"/>
      <c r="RXD18" s="18"/>
      <c r="RXE18" s="18"/>
      <c r="RXF18" s="18"/>
      <c r="RXG18" s="18"/>
      <c r="RXH18" s="18"/>
      <c r="RXI18" s="18"/>
      <c r="RXJ18" s="18"/>
      <c r="RXK18" s="18"/>
      <c r="RXL18" s="18"/>
      <c r="RXM18" s="18"/>
      <c r="RXN18" s="18"/>
      <c r="RXO18" s="18"/>
      <c r="RXP18" s="18"/>
      <c r="RXQ18" s="18"/>
      <c r="RXR18" s="18"/>
      <c r="RXS18" s="18"/>
      <c r="RXT18" s="18"/>
      <c r="RXU18" s="18"/>
      <c r="RXV18" s="18"/>
      <c r="RXW18" s="18"/>
      <c r="RXX18" s="18"/>
      <c r="RXY18" s="18"/>
      <c r="RXZ18" s="18"/>
      <c r="RYA18" s="18"/>
      <c r="RYB18" s="18"/>
      <c r="RYC18" s="18"/>
      <c r="RYD18" s="18"/>
      <c r="RYE18" s="18"/>
      <c r="RYF18" s="18"/>
      <c r="RYG18" s="18"/>
      <c r="RYH18" s="18"/>
      <c r="RYI18" s="18"/>
      <c r="RYJ18" s="18"/>
      <c r="RYK18" s="18"/>
      <c r="RYL18" s="18"/>
      <c r="RYM18" s="18"/>
      <c r="RYN18" s="18"/>
      <c r="RYO18" s="18"/>
      <c r="RYP18" s="18"/>
      <c r="RYQ18" s="18"/>
      <c r="RYR18" s="18"/>
      <c r="RYS18" s="18"/>
      <c r="RYT18" s="18"/>
      <c r="RYU18" s="18"/>
      <c r="RYV18" s="18"/>
      <c r="RYW18" s="18"/>
      <c r="RYX18" s="18"/>
      <c r="RYY18" s="18"/>
      <c r="RYZ18" s="18"/>
      <c r="RZA18" s="18"/>
      <c r="RZB18" s="18"/>
      <c r="RZC18" s="18"/>
      <c r="RZD18" s="18"/>
      <c r="RZE18" s="18"/>
      <c r="RZF18" s="18"/>
      <c r="RZG18" s="18"/>
      <c r="RZH18" s="18"/>
      <c r="RZI18" s="18"/>
      <c r="RZJ18" s="18"/>
      <c r="RZK18" s="18"/>
      <c r="RZL18" s="18"/>
      <c r="RZM18" s="18"/>
      <c r="RZN18" s="18"/>
      <c r="RZO18" s="18"/>
      <c r="RZP18" s="18"/>
      <c r="RZQ18" s="18"/>
      <c r="RZR18" s="18"/>
      <c r="RZS18" s="18"/>
      <c r="RZT18" s="18"/>
      <c r="RZU18" s="18"/>
      <c r="RZV18" s="18"/>
      <c r="RZW18" s="18"/>
      <c r="RZX18" s="18"/>
      <c r="RZY18" s="18"/>
      <c r="RZZ18" s="18"/>
      <c r="SAA18" s="18"/>
      <c r="SAB18" s="18"/>
      <c r="SAC18" s="18"/>
      <c r="SAD18" s="18"/>
      <c r="SAE18" s="18"/>
      <c r="SAF18" s="18"/>
      <c r="SAG18" s="18"/>
      <c r="SAH18" s="18"/>
      <c r="SAI18" s="18"/>
      <c r="SAJ18" s="18"/>
      <c r="SAK18" s="18"/>
      <c r="SAL18" s="18"/>
      <c r="SAM18" s="18"/>
      <c r="SAN18" s="18"/>
      <c r="SAO18" s="18"/>
      <c r="SAP18" s="18"/>
      <c r="SAQ18" s="18"/>
      <c r="SAR18" s="18"/>
      <c r="SAS18" s="18"/>
      <c r="SAT18" s="18"/>
      <c r="SAU18" s="18"/>
      <c r="SAV18" s="18"/>
      <c r="SAW18" s="18"/>
      <c r="SAX18" s="18"/>
      <c r="SAY18" s="18"/>
      <c r="SAZ18" s="18"/>
      <c r="SBA18" s="18"/>
      <c r="SBB18" s="18"/>
      <c r="SBC18" s="18"/>
      <c r="SBD18" s="18"/>
      <c r="SBE18" s="18"/>
      <c r="SBF18" s="18"/>
      <c r="SBG18" s="18"/>
      <c r="SBH18" s="18"/>
      <c r="SBI18" s="18"/>
      <c r="SBJ18" s="18"/>
      <c r="SBK18" s="18"/>
      <c r="SBL18" s="18"/>
      <c r="SBM18" s="18"/>
      <c r="SBN18" s="18"/>
      <c r="SBO18" s="18"/>
      <c r="SBP18" s="18"/>
      <c r="SBQ18" s="18"/>
      <c r="SBR18" s="18"/>
      <c r="SBS18" s="18"/>
      <c r="SBT18" s="18"/>
      <c r="SBU18" s="18"/>
      <c r="SBV18" s="18"/>
      <c r="SBW18" s="18"/>
      <c r="SBX18" s="18"/>
      <c r="SBY18" s="18"/>
      <c r="SBZ18" s="18"/>
      <c r="SCA18" s="18"/>
      <c r="SCB18" s="18"/>
      <c r="SCC18" s="18"/>
      <c r="SCD18" s="18"/>
      <c r="SCE18" s="18"/>
      <c r="SCF18" s="18"/>
      <c r="SCG18" s="18"/>
      <c r="SCH18" s="18"/>
      <c r="SCI18" s="18"/>
      <c r="SCJ18" s="18"/>
      <c r="SCK18" s="18"/>
      <c r="SCL18" s="18"/>
      <c r="SCM18" s="18"/>
      <c r="SCN18" s="18"/>
      <c r="SCO18" s="18"/>
      <c r="SCP18" s="18"/>
      <c r="SCQ18" s="18"/>
      <c r="SCR18" s="18"/>
      <c r="SCS18" s="18"/>
      <c r="SCT18" s="18"/>
      <c r="SCU18" s="18"/>
      <c r="SCV18" s="18"/>
      <c r="SCW18" s="18"/>
      <c r="SCX18" s="18"/>
      <c r="SCY18" s="18"/>
      <c r="SCZ18" s="18"/>
      <c r="SDA18" s="18"/>
      <c r="SDB18" s="18"/>
      <c r="SDC18" s="18"/>
      <c r="SDD18" s="18"/>
      <c r="SDE18" s="18"/>
      <c r="SDF18" s="18"/>
      <c r="SDG18" s="18"/>
      <c r="SDH18" s="18"/>
      <c r="SDI18" s="18"/>
      <c r="SDJ18" s="18"/>
      <c r="SDK18" s="18"/>
      <c r="SDL18" s="18"/>
      <c r="SDM18" s="18"/>
      <c r="SDN18" s="18"/>
      <c r="SDO18" s="18"/>
      <c r="SDP18" s="18"/>
      <c r="SDQ18" s="18"/>
      <c r="SDR18" s="18"/>
      <c r="SDS18" s="18"/>
      <c r="SDT18" s="18"/>
      <c r="SDU18" s="18"/>
      <c r="SDV18" s="18"/>
      <c r="SDW18" s="18"/>
      <c r="SDX18" s="18"/>
      <c r="SDY18" s="18"/>
      <c r="SDZ18" s="18"/>
      <c r="SEA18" s="18"/>
      <c r="SEB18" s="18"/>
      <c r="SEC18" s="18"/>
      <c r="SED18" s="18"/>
      <c r="SEE18" s="18"/>
      <c r="SEF18" s="18"/>
      <c r="SEG18" s="18"/>
      <c r="SEH18" s="18"/>
      <c r="SEI18" s="18"/>
      <c r="SEJ18" s="18"/>
      <c r="SEK18" s="18"/>
      <c r="SEL18" s="18"/>
      <c r="SEM18" s="18"/>
      <c r="SEN18" s="18"/>
      <c r="SEO18" s="18"/>
      <c r="SEP18" s="18"/>
      <c r="SEQ18" s="18"/>
      <c r="SER18" s="18"/>
      <c r="SES18" s="18"/>
      <c r="SET18" s="18"/>
      <c r="SEU18" s="18"/>
      <c r="SEV18" s="18"/>
      <c r="SEW18" s="18"/>
      <c r="SEX18" s="18"/>
      <c r="SEY18" s="18"/>
      <c r="SEZ18" s="18"/>
      <c r="SFA18" s="18"/>
      <c r="SFB18" s="18"/>
      <c r="SFC18" s="18"/>
      <c r="SFD18" s="18"/>
      <c r="SFE18" s="18"/>
      <c r="SFF18" s="18"/>
      <c r="SFG18" s="18"/>
      <c r="SFH18" s="18"/>
      <c r="SFI18" s="18"/>
      <c r="SFJ18" s="18"/>
      <c r="SFK18" s="18"/>
      <c r="SFL18" s="18"/>
      <c r="SFM18" s="18"/>
      <c r="SFN18" s="18"/>
      <c r="SFO18" s="18"/>
      <c r="SFP18" s="18"/>
      <c r="SFQ18" s="18"/>
      <c r="SFR18" s="18"/>
      <c r="SFS18" s="18"/>
      <c r="SFT18" s="18"/>
      <c r="SFU18" s="18"/>
      <c r="SFV18" s="18"/>
      <c r="SFW18" s="18"/>
      <c r="SFX18" s="18"/>
      <c r="SFY18" s="18"/>
      <c r="SFZ18" s="18"/>
      <c r="SGA18" s="18"/>
      <c r="SGB18" s="18"/>
      <c r="SGC18" s="18"/>
      <c r="SGD18" s="18"/>
      <c r="SGE18" s="18"/>
      <c r="SGF18" s="18"/>
      <c r="SGG18" s="18"/>
      <c r="SGH18" s="18"/>
      <c r="SGI18" s="18"/>
      <c r="SGJ18" s="18"/>
      <c r="SGK18" s="18"/>
      <c r="SGL18" s="18"/>
      <c r="SGM18" s="18"/>
      <c r="SGN18" s="18"/>
      <c r="SGO18" s="18"/>
      <c r="SGP18" s="18"/>
      <c r="SGQ18" s="18"/>
      <c r="SGR18" s="18"/>
      <c r="SGS18" s="18"/>
      <c r="SGT18" s="18"/>
      <c r="SGU18" s="18"/>
      <c r="SGV18" s="18"/>
      <c r="SGW18" s="18"/>
      <c r="SGX18" s="18"/>
      <c r="SGY18" s="18"/>
      <c r="SGZ18" s="18"/>
      <c r="SHA18" s="18"/>
      <c r="SHB18" s="18"/>
      <c r="SHC18" s="18"/>
      <c r="SHD18" s="18"/>
      <c r="SHE18" s="18"/>
      <c r="SHF18" s="18"/>
      <c r="SHG18" s="18"/>
      <c r="SHH18" s="18"/>
      <c r="SHI18" s="18"/>
      <c r="SHJ18" s="18"/>
      <c r="SHK18" s="18"/>
      <c r="SHL18" s="18"/>
      <c r="SHM18" s="18"/>
      <c r="SHN18" s="18"/>
      <c r="SHO18" s="18"/>
      <c r="SHP18" s="18"/>
      <c r="SHQ18" s="18"/>
      <c r="SHR18" s="18"/>
      <c r="SHS18" s="18"/>
      <c r="SHT18" s="18"/>
      <c r="SHU18" s="18"/>
      <c r="SHV18" s="18"/>
      <c r="SHW18" s="18"/>
      <c r="SHX18" s="18"/>
      <c r="SHY18" s="18"/>
      <c r="SHZ18" s="18"/>
      <c r="SIA18" s="18"/>
      <c r="SIB18" s="18"/>
      <c r="SIC18" s="18"/>
      <c r="SID18" s="18"/>
      <c r="SIE18" s="18"/>
      <c r="SIF18" s="18"/>
      <c r="SIG18" s="18"/>
      <c r="SIH18" s="18"/>
      <c r="SII18" s="18"/>
      <c r="SIJ18" s="18"/>
      <c r="SIK18" s="18"/>
      <c r="SIL18" s="18"/>
      <c r="SIM18" s="18"/>
      <c r="SIN18" s="18"/>
      <c r="SIO18" s="18"/>
      <c r="SIP18" s="18"/>
      <c r="SIQ18" s="18"/>
      <c r="SIR18" s="18"/>
      <c r="SIS18" s="18"/>
      <c r="SIT18" s="18"/>
      <c r="SIU18" s="18"/>
      <c r="SIV18" s="18"/>
      <c r="SIW18" s="18"/>
      <c r="SIX18" s="18"/>
      <c r="SIY18" s="18"/>
      <c r="SIZ18" s="18"/>
      <c r="SJA18" s="18"/>
      <c r="SJB18" s="18"/>
      <c r="SJC18" s="18"/>
      <c r="SJD18" s="18"/>
      <c r="SJE18" s="18"/>
      <c r="SJF18" s="18"/>
      <c r="SJG18" s="18"/>
      <c r="SJH18" s="18"/>
      <c r="SJI18" s="18"/>
      <c r="SJJ18" s="18"/>
      <c r="SJK18" s="18"/>
      <c r="SJL18" s="18"/>
      <c r="SJM18" s="18"/>
      <c r="SJN18" s="18"/>
      <c r="SJO18" s="18"/>
      <c r="SJP18" s="18"/>
      <c r="SJQ18" s="18"/>
      <c r="SJR18" s="18"/>
      <c r="SJS18" s="18"/>
      <c r="SJT18" s="18"/>
      <c r="SJU18" s="18"/>
      <c r="SJV18" s="18"/>
      <c r="SJW18" s="18"/>
      <c r="SJX18" s="18"/>
      <c r="SJY18" s="18"/>
      <c r="SJZ18" s="18"/>
      <c r="SKA18" s="18"/>
      <c r="SKB18" s="18"/>
      <c r="SKC18" s="18"/>
      <c r="SKD18" s="18"/>
      <c r="SKE18" s="18"/>
      <c r="SKF18" s="18"/>
      <c r="SKG18" s="18"/>
      <c r="SKH18" s="18"/>
      <c r="SKI18" s="18"/>
      <c r="SKJ18" s="18"/>
      <c r="SKK18" s="18"/>
      <c r="SKL18" s="18"/>
      <c r="SKM18" s="18"/>
      <c r="SKN18" s="18"/>
      <c r="SKO18" s="18"/>
      <c r="SKP18" s="18"/>
      <c r="SKQ18" s="18"/>
      <c r="SKR18" s="18"/>
      <c r="SKS18" s="18"/>
      <c r="SKT18" s="18"/>
      <c r="SKU18" s="18"/>
      <c r="SKV18" s="18"/>
      <c r="SKW18" s="18"/>
      <c r="SKX18" s="18"/>
      <c r="SKY18" s="18"/>
      <c r="SKZ18" s="18"/>
      <c r="SLA18" s="18"/>
      <c r="SLB18" s="18"/>
      <c r="SLC18" s="18"/>
      <c r="SLD18" s="18"/>
      <c r="SLE18" s="18"/>
      <c r="SLF18" s="18"/>
      <c r="SLG18" s="18"/>
      <c r="SLH18" s="18"/>
      <c r="SLI18" s="18"/>
      <c r="SLJ18" s="18"/>
      <c r="SLK18" s="18"/>
      <c r="SLL18" s="18"/>
      <c r="SLM18" s="18"/>
      <c r="SLN18" s="18"/>
      <c r="SLO18" s="18"/>
      <c r="SLP18" s="18"/>
      <c r="SLQ18" s="18"/>
      <c r="SLR18" s="18"/>
      <c r="SLS18" s="18"/>
      <c r="SLT18" s="18"/>
      <c r="SLU18" s="18"/>
      <c r="SLV18" s="18"/>
      <c r="SLW18" s="18"/>
      <c r="SLX18" s="18"/>
      <c r="SLY18" s="18"/>
      <c r="SLZ18" s="18"/>
      <c r="SMA18" s="18"/>
      <c r="SMB18" s="18"/>
      <c r="SMC18" s="18"/>
      <c r="SMD18" s="18"/>
      <c r="SME18" s="18"/>
      <c r="SMF18" s="18"/>
      <c r="SMG18" s="18"/>
      <c r="SMH18" s="18"/>
      <c r="SMI18" s="18"/>
      <c r="SMJ18" s="18"/>
      <c r="SMK18" s="18"/>
      <c r="SML18" s="18"/>
      <c r="SMM18" s="18"/>
      <c r="SMN18" s="18"/>
      <c r="SMO18" s="18"/>
      <c r="SMP18" s="18"/>
      <c r="SMQ18" s="18"/>
      <c r="SMR18" s="18"/>
      <c r="SMS18" s="18"/>
      <c r="SMT18" s="18"/>
      <c r="SMU18" s="18"/>
      <c r="SMV18" s="18"/>
      <c r="SMW18" s="18"/>
      <c r="SMX18" s="18"/>
      <c r="SMY18" s="18"/>
      <c r="SMZ18" s="18"/>
      <c r="SNA18" s="18"/>
      <c r="SNB18" s="18"/>
      <c r="SNC18" s="18"/>
      <c r="SND18" s="18"/>
      <c r="SNE18" s="18"/>
      <c r="SNF18" s="18"/>
      <c r="SNG18" s="18"/>
      <c r="SNH18" s="18"/>
      <c r="SNI18" s="18"/>
      <c r="SNJ18" s="18"/>
      <c r="SNK18" s="18"/>
      <c r="SNL18" s="18"/>
      <c r="SNM18" s="18"/>
      <c r="SNN18" s="18"/>
      <c r="SNO18" s="18"/>
      <c r="SNP18" s="18"/>
      <c r="SNQ18" s="18"/>
      <c r="SNR18" s="18"/>
      <c r="SNS18" s="18"/>
      <c r="SNT18" s="18"/>
      <c r="SNU18" s="18"/>
      <c r="SNV18" s="18"/>
      <c r="SNW18" s="18"/>
      <c r="SNX18" s="18"/>
      <c r="SNY18" s="18"/>
      <c r="SNZ18" s="18"/>
      <c r="SOA18" s="18"/>
      <c r="SOB18" s="18"/>
      <c r="SOC18" s="18"/>
      <c r="SOD18" s="18"/>
      <c r="SOE18" s="18"/>
      <c r="SOF18" s="18"/>
      <c r="SOG18" s="18"/>
      <c r="SOH18" s="18"/>
      <c r="SOI18" s="18"/>
      <c r="SOJ18" s="18"/>
      <c r="SOK18" s="18"/>
      <c r="SOL18" s="18"/>
      <c r="SOM18" s="18"/>
      <c r="SON18" s="18"/>
      <c r="SOO18" s="18"/>
      <c r="SOP18" s="18"/>
      <c r="SOQ18" s="18"/>
      <c r="SOR18" s="18"/>
      <c r="SOS18" s="18"/>
      <c r="SOT18" s="18"/>
      <c r="SOU18" s="18"/>
      <c r="SOV18" s="18"/>
      <c r="SOW18" s="18"/>
      <c r="SOX18" s="18"/>
      <c r="SOY18" s="18"/>
      <c r="SOZ18" s="18"/>
      <c r="SPA18" s="18"/>
      <c r="SPB18" s="18"/>
      <c r="SPC18" s="18"/>
      <c r="SPD18" s="18"/>
      <c r="SPE18" s="18"/>
      <c r="SPF18" s="18"/>
      <c r="SPG18" s="18"/>
      <c r="SPH18" s="18"/>
      <c r="SPI18" s="18"/>
      <c r="SPJ18" s="18"/>
      <c r="SPK18" s="18"/>
      <c r="SPL18" s="18"/>
      <c r="SPM18" s="18"/>
      <c r="SPN18" s="18"/>
      <c r="SPO18" s="18"/>
      <c r="SPP18" s="18"/>
      <c r="SPQ18" s="18"/>
      <c r="SPR18" s="18"/>
      <c r="SPS18" s="18"/>
      <c r="SPT18" s="18"/>
      <c r="SPU18" s="18"/>
      <c r="SPV18" s="18"/>
      <c r="SPW18" s="18"/>
      <c r="SPX18" s="18"/>
      <c r="SPY18" s="18"/>
      <c r="SPZ18" s="18"/>
      <c r="SQA18" s="18"/>
      <c r="SQB18" s="18"/>
      <c r="SQC18" s="18"/>
      <c r="SQD18" s="18"/>
      <c r="SQE18" s="18"/>
      <c r="SQF18" s="18"/>
      <c r="SQG18" s="18"/>
      <c r="SQH18" s="18"/>
      <c r="SQI18" s="18"/>
      <c r="SQJ18" s="18"/>
      <c r="SQK18" s="18"/>
      <c r="SQL18" s="18"/>
      <c r="SQM18" s="18"/>
      <c r="SQN18" s="18"/>
      <c r="SQO18" s="18"/>
      <c r="SQP18" s="18"/>
      <c r="SQQ18" s="18"/>
      <c r="SQR18" s="18"/>
      <c r="SQS18" s="18"/>
      <c r="SQT18" s="18"/>
      <c r="SQU18" s="18"/>
      <c r="SQV18" s="18"/>
      <c r="SQW18" s="18"/>
      <c r="SQX18" s="18"/>
      <c r="SQY18" s="18"/>
      <c r="SQZ18" s="18"/>
      <c r="SRA18" s="18"/>
      <c r="SRB18" s="18"/>
      <c r="SRC18" s="18"/>
      <c r="SRD18" s="18"/>
      <c r="SRE18" s="18"/>
      <c r="SRF18" s="18"/>
      <c r="SRG18" s="18"/>
      <c r="SRH18" s="18"/>
      <c r="SRI18" s="18"/>
      <c r="SRJ18" s="18"/>
      <c r="SRK18" s="18"/>
      <c r="SRL18" s="18"/>
      <c r="SRM18" s="18"/>
      <c r="SRN18" s="18"/>
      <c r="SRO18" s="18"/>
      <c r="SRP18" s="18"/>
      <c r="SRQ18" s="18"/>
      <c r="SRR18" s="18"/>
      <c r="SRS18" s="18"/>
      <c r="SRT18" s="18"/>
      <c r="SRU18" s="18"/>
      <c r="SRV18" s="18"/>
      <c r="SRW18" s="18"/>
      <c r="SRX18" s="18"/>
      <c r="SRY18" s="18"/>
      <c r="SRZ18" s="18"/>
      <c r="SSA18" s="18"/>
      <c r="SSB18" s="18"/>
      <c r="SSC18" s="18"/>
      <c r="SSD18" s="18"/>
      <c r="SSE18" s="18"/>
      <c r="SSF18" s="18"/>
      <c r="SSG18" s="18"/>
      <c r="SSH18" s="18"/>
      <c r="SSI18" s="18"/>
      <c r="SSJ18" s="18"/>
      <c r="SSK18" s="18"/>
      <c r="SSL18" s="18"/>
      <c r="SSM18" s="18"/>
      <c r="SSN18" s="18"/>
      <c r="SSO18" s="18"/>
      <c r="SSP18" s="18"/>
      <c r="SSQ18" s="18"/>
      <c r="SSR18" s="18"/>
      <c r="SSS18" s="18"/>
      <c r="SST18" s="18"/>
      <c r="SSU18" s="18"/>
      <c r="SSV18" s="18"/>
      <c r="SSW18" s="18"/>
      <c r="SSX18" s="18"/>
      <c r="SSY18" s="18"/>
      <c r="SSZ18" s="18"/>
      <c r="STA18" s="18"/>
      <c r="STB18" s="18"/>
      <c r="STC18" s="18"/>
      <c r="STD18" s="18"/>
      <c r="STE18" s="18"/>
      <c r="STF18" s="18"/>
      <c r="STG18" s="18"/>
      <c r="STH18" s="18"/>
      <c r="STI18" s="18"/>
      <c r="STJ18" s="18"/>
      <c r="STK18" s="18"/>
      <c r="STL18" s="18"/>
      <c r="STM18" s="18"/>
      <c r="STN18" s="18"/>
      <c r="STO18" s="18"/>
      <c r="STP18" s="18"/>
      <c r="STQ18" s="18"/>
      <c r="STR18" s="18"/>
      <c r="STS18" s="18"/>
      <c r="STT18" s="18"/>
      <c r="STU18" s="18"/>
      <c r="STV18" s="18"/>
      <c r="STW18" s="18"/>
      <c r="STX18" s="18"/>
      <c r="STY18" s="18"/>
      <c r="STZ18" s="18"/>
      <c r="SUA18" s="18"/>
      <c r="SUB18" s="18"/>
      <c r="SUC18" s="18"/>
      <c r="SUD18" s="18"/>
      <c r="SUE18" s="18"/>
      <c r="SUF18" s="18"/>
      <c r="SUG18" s="18"/>
      <c r="SUH18" s="18"/>
      <c r="SUI18" s="18"/>
      <c r="SUJ18" s="18"/>
      <c r="SUK18" s="18"/>
      <c r="SUL18" s="18"/>
      <c r="SUM18" s="18"/>
      <c r="SUN18" s="18"/>
      <c r="SUO18" s="18"/>
      <c r="SUP18" s="18"/>
      <c r="SUQ18" s="18"/>
      <c r="SUR18" s="18"/>
      <c r="SUS18" s="18"/>
      <c r="SUT18" s="18"/>
      <c r="SUU18" s="18"/>
      <c r="SUV18" s="18"/>
      <c r="SUW18" s="18"/>
      <c r="SUX18" s="18"/>
      <c r="SUY18" s="18"/>
      <c r="SUZ18" s="18"/>
      <c r="SVA18" s="18"/>
      <c r="SVB18" s="18"/>
      <c r="SVC18" s="18"/>
      <c r="SVD18" s="18"/>
      <c r="SVE18" s="18"/>
      <c r="SVF18" s="18"/>
      <c r="SVG18" s="18"/>
      <c r="SVH18" s="18"/>
      <c r="SVI18" s="18"/>
      <c r="SVJ18" s="18"/>
      <c r="SVK18" s="18"/>
      <c r="SVL18" s="18"/>
      <c r="SVM18" s="18"/>
      <c r="SVN18" s="18"/>
      <c r="SVO18" s="18"/>
      <c r="SVP18" s="18"/>
      <c r="SVQ18" s="18"/>
      <c r="SVR18" s="18"/>
      <c r="SVS18" s="18"/>
      <c r="SVT18" s="18"/>
      <c r="SVU18" s="18"/>
      <c r="SVV18" s="18"/>
      <c r="SVW18" s="18"/>
      <c r="SVX18" s="18"/>
      <c r="SVY18" s="18"/>
      <c r="SVZ18" s="18"/>
      <c r="SWA18" s="18"/>
      <c r="SWB18" s="18"/>
      <c r="SWC18" s="18"/>
      <c r="SWD18" s="18"/>
      <c r="SWE18" s="18"/>
      <c r="SWF18" s="18"/>
      <c r="SWG18" s="18"/>
      <c r="SWH18" s="18"/>
      <c r="SWI18" s="18"/>
      <c r="SWJ18" s="18"/>
      <c r="SWK18" s="18"/>
      <c r="SWL18" s="18"/>
      <c r="SWM18" s="18"/>
      <c r="SWN18" s="18"/>
      <c r="SWO18" s="18"/>
      <c r="SWP18" s="18"/>
      <c r="SWQ18" s="18"/>
      <c r="SWR18" s="18"/>
      <c r="SWS18" s="18"/>
      <c r="SWT18" s="18"/>
      <c r="SWU18" s="18"/>
      <c r="SWV18" s="18"/>
      <c r="SWW18" s="18"/>
      <c r="SWX18" s="18"/>
      <c r="SWY18" s="18"/>
      <c r="SWZ18" s="18"/>
      <c r="SXA18" s="18"/>
      <c r="SXB18" s="18"/>
      <c r="SXC18" s="18"/>
      <c r="SXD18" s="18"/>
      <c r="SXE18" s="18"/>
      <c r="SXF18" s="18"/>
      <c r="SXG18" s="18"/>
      <c r="SXH18" s="18"/>
      <c r="SXI18" s="18"/>
      <c r="SXJ18" s="18"/>
      <c r="SXK18" s="18"/>
      <c r="SXL18" s="18"/>
      <c r="SXM18" s="18"/>
      <c r="SXN18" s="18"/>
      <c r="SXO18" s="18"/>
      <c r="SXP18" s="18"/>
      <c r="SXQ18" s="18"/>
      <c r="SXR18" s="18"/>
      <c r="SXS18" s="18"/>
      <c r="SXT18" s="18"/>
      <c r="SXU18" s="18"/>
      <c r="SXV18" s="18"/>
      <c r="SXW18" s="18"/>
      <c r="SXX18" s="18"/>
      <c r="SXY18" s="18"/>
      <c r="SXZ18" s="18"/>
      <c r="SYA18" s="18"/>
      <c r="SYB18" s="18"/>
      <c r="SYC18" s="18"/>
      <c r="SYD18" s="18"/>
      <c r="SYE18" s="18"/>
      <c r="SYF18" s="18"/>
      <c r="SYG18" s="18"/>
      <c r="SYH18" s="18"/>
      <c r="SYI18" s="18"/>
      <c r="SYJ18" s="18"/>
      <c r="SYK18" s="18"/>
      <c r="SYL18" s="18"/>
      <c r="SYM18" s="18"/>
      <c r="SYN18" s="18"/>
      <c r="SYO18" s="18"/>
      <c r="SYP18" s="18"/>
      <c r="SYQ18" s="18"/>
      <c r="SYR18" s="18"/>
      <c r="SYS18" s="18"/>
      <c r="SYT18" s="18"/>
      <c r="SYU18" s="18"/>
      <c r="SYV18" s="18"/>
      <c r="SYW18" s="18"/>
      <c r="SYX18" s="18"/>
      <c r="SYY18" s="18"/>
      <c r="SYZ18" s="18"/>
      <c r="SZA18" s="18"/>
      <c r="SZB18" s="18"/>
      <c r="SZC18" s="18"/>
      <c r="SZD18" s="18"/>
      <c r="SZE18" s="18"/>
      <c r="SZF18" s="18"/>
      <c r="SZG18" s="18"/>
      <c r="SZH18" s="18"/>
      <c r="SZI18" s="18"/>
      <c r="SZJ18" s="18"/>
      <c r="SZK18" s="18"/>
      <c r="SZL18" s="18"/>
      <c r="SZM18" s="18"/>
      <c r="SZN18" s="18"/>
      <c r="SZO18" s="18"/>
      <c r="SZP18" s="18"/>
      <c r="SZQ18" s="18"/>
      <c r="SZR18" s="18"/>
      <c r="SZS18" s="18"/>
      <c r="SZT18" s="18"/>
      <c r="SZU18" s="18"/>
      <c r="SZV18" s="18"/>
      <c r="SZW18" s="18"/>
      <c r="SZX18" s="18"/>
      <c r="SZY18" s="18"/>
      <c r="SZZ18" s="18"/>
      <c r="TAA18" s="18"/>
      <c r="TAB18" s="18"/>
      <c r="TAC18" s="18"/>
      <c r="TAD18" s="18"/>
      <c r="TAE18" s="18"/>
      <c r="TAF18" s="18"/>
      <c r="TAG18" s="18"/>
      <c r="TAH18" s="18"/>
      <c r="TAI18" s="18"/>
      <c r="TAJ18" s="18"/>
      <c r="TAK18" s="18"/>
      <c r="TAL18" s="18"/>
      <c r="TAM18" s="18"/>
      <c r="TAN18" s="18"/>
      <c r="TAO18" s="18"/>
      <c r="TAP18" s="18"/>
      <c r="TAQ18" s="18"/>
      <c r="TAR18" s="18"/>
      <c r="TAS18" s="18"/>
      <c r="TAT18" s="18"/>
      <c r="TAU18" s="18"/>
      <c r="TAV18" s="18"/>
      <c r="TAW18" s="18"/>
      <c r="TAX18" s="18"/>
      <c r="TAY18" s="18"/>
      <c r="TAZ18" s="18"/>
      <c r="TBA18" s="18"/>
      <c r="TBB18" s="18"/>
      <c r="TBC18" s="18"/>
      <c r="TBD18" s="18"/>
      <c r="TBE18" s="18"/>
      <c r="TBF18" s="18"/>
      <c r="TBG18" s="18"/>
      <c r="TBH18" s="18"/>
      <c r="TBI18" s="18"/>
      <c r="TBJ18" s="18"/>
      <c r="TBK18" s="18"/>
      <c r="TBL18" s="18"/>
      <c r="TBM18" s="18"/>
      <c r="TBN18" s="18"/>
      <c r="TBO18" s="18"/>
      <c r="TBP18" s="18"/>
      <c r="TBQ18" s="18"/>
      <c r="TBR18" s="18"/>
      <c r="TBS18" s="18"/>
      <c r="TBT18" s="18"/>
      <c r="TBU18" s="18"/>
      <c r="TBV18" s="18"/>
      <c r="TBW18" s="18"/>
      <c r="TBX18" s="18"/>
      <c r="TBY18" s="18"/>
      <c r="TBZ18" s="18"/>
      <c r="TCA18" s="18"/>
      <c r="TCB18" s="18"/>
      <c r="TCC18" s="18"/>
      <c r="TCD18" s="18"/>
      <c r="TCE18" s="18"/>
      <c r="TCF18" s="18"/>
      <c r="TCG18" s="18"/>
      <c r="TCH18" s="18"/>
      <c r="TCI18" s="18"/>
      <c r="TCJ18" s="18"/>
      <c r="TCK18" s="18"/>
      <c r="TCL18" s="18"/>
      <c r="TCM18" s="18"/>
      <c r="TCN18" s="18"/>
      <c r="TCO18" s="18"/>
      <c r="TCP18" s="18"/>
      <c r="TCQ18" s="18"/>
      <c r="TCR18" s="18"/>
      <c r="TCS18" s="18"/>
      <c r="TCT18" s="18"/>
      <c r="TCU18" s="18"/>
      <c r="TCV18" s="18"/>
      <c r="TCW18" s="18"/>
      <c r="TCX18" s="18"/>
      <c r="TCY18" s="18"/>
      <c r="TCZ18" s="18"/>
      <c r="TDA18" s="18"/>
      <c r="TDB18" s="18"/>
      <c r="TDC18" s="18"/>
      <c r="TDD18" s="18"/>
      <c r="TDE18" s="18"/>
      <c r="TDF18" s="18"/>
      <c r="TDG18" s="18"/>
      <c r="TDH18" s="18"/>
      <c r="TDI18" s="18"/>
      <c r="TDJ18" s="18"/>
      <c r="TDK18" s="18"/>
      <c r="TDL18" s="18"/>
      <c r="TDM18" s="18"/>
      <c r="TDN18" s="18"/>
      <c r="TDO18" s="18"/>
      <c r="TDP18" s="18"/>
      <c r="TDQ18" s="18"/>
      <c r="TDR18" s="18"/>
      <c r="TDS18" s="18"/>
      <c r="TDT18" s="18"/>
      <c r="TDU18" s="18"/>
      <c r="TDV18" s="18"/>
      <c r="TDW18" s="18"/>
      <c r="TDX18" s="18"/>
      <c r="TDY18" s="18"/>
      <c r="TDZ18" s="18"/>
      <c r="TEA18" s="18"/>
      <c r="TEB18" s="18"/>
      <c r="TEC18" s="18"/>
      <c r="TED18" s="18"/>
      <c r="TEE18" s="18"/>
      <c r="TEF18" s="18"/>
      <c r="TEG18" s="18"/>
      <c r="TEH18" s="18"/>
      <c r="TEI18" s="18"/>
      <c r="TEJ18" s="18"/>
      <c r="TEK18" s="18"/>
      <c r="TEL18" s="18"/>
      <c r="TEM18" s="18"/>
      <c r="TEN18" s="18"/>
      <c r="TEO18" s="18"/>
      <c r="TEP18" s="18"/>
      <c r="TEQ18" s="18"/>
      <c r="TER18" s="18"/>
      <c r="TES18" s="18"/>
      <c r="TET18" s="18"/>
      <c r="TEU18" s="18"/>
      <c r="TEV18" s="18"/>
      <c r="TEW18" s="18"/>
      <c r="TEX18" s="18"/>
      <c r="TEY18" s="18"/>
      <c r="TEZ18" s="18"/>
      <c r="TFA18" s="18"/>
      <c r="TFB18" s="18"/>
      <c r="TFC18" s="18"/>
      <c r="TFD18" s="18"/>
      <c r="TFE18" s="18"/>
      <c r="TFF18" s="18"/>
      <c r="TFG18" s="18"/>
      <c r="TFH18" s="18"/>
      <c r="TFI18" s="18"/>
      <c r="TFJ18" s="18"/>
      <c r="TFK18" s="18"/>
      <c r="TFL18" s="18"/>
      <c r="TFM18" s="18"/>
      <c r="TFN18" s="18"/>
      <c r="TFO18" s="18"/>
      <c r="TFP18" s="18"/>
      <c r="TFQ18" s="18"/>
      <c r="TFR18" s="18"/>
      <c r="TFS18" s="18"/>
      <c r="TFT18" s="18"/>
      <c r="TFU18" s="18"/>
      <c r="TFV18" s="18"/>
      <c r="TFW18" s="18"/>
      <c r="TFX18" s="18"/>
      <c r="TFY18" s="18"/>
      <c r="TFZ18" s="18"/>
      <c r="TGA18" s="18"/>
      <c r="TGB18" s="18"/>
      <c r="TGC18" s="18"/>
      <c r="TGD18" s="18"/>
      <c r="TGE18" s="18"/>
      <c r="TGF18" s="18"/>
      <c r="TGG18" s="18"/>
      <c r="TGH18" s="18"/>
      <c r="TGI18" s="18"/>
      <c r="TGJ18" s="18"/>
      <c r="TGK18" s="18"/>
      <c r="TGL18" s="18"/>
      <c r="TGM18" s="18"/>
      <c r="TGN18" s="18"/>
      <c r="TGO18" s="18"/>
      <c r="TGP18" s="18"/>
      <c r="TGQ18" s="18"/>
      <c r="TGR18" s="18"/>
      <c r="TGS18" s="18"/>
      <c r="TGT18" s="18"/>
      <c r="TGU18" s="18"/>
      <c r="TGV18" s="18"/>
      <c r="TGW18" s="18"/>
      <c r="TGX18" s="18"/>
      <c r="TGY18" s="18"/>
      <c r="TGZ18" s="18"/>
      <c r="THA18" s="18"/>
      <c r="THB18" s="18"/>
      <c r="THC18" s="18"/>
      <c r="THD18" s="18"/>
      <c r="THE18" s="18"/>
      <c r="THF18" s="18"/>
      <c r="THG18" s="18"/>
      <c r="THH18" s="18"/>
      <c r="THI18" s="18"/>
      <c r="THJ18" s="18"/>
      <c r="THK18" s="18"/>
      <c r="THL18" s="18"/>
      <c r="THM18" s="18"/>
      <c r="THN18" s="18"/>
      <c r="THO18" s="18"/>
      <c r="THP18" s="18"/>
      <c r="THQ18" s="18"/>
      <c r="THR18" s="18"/>
      <c r="THS18" s="18"/>
      <c r="THT18" s="18"/>
      <c r="THU18" s="18"/>
      <c r="THV18" s="18"/>
      <c r="THW18" s="18"/>
      <c r="THX18" s="18"/>
      <c r="THY18" s="18"/>
      <c r="THZ18" s="18"/>
      <c r="TIA18" s="18"/>
      <c r="TIB18" s="18"/>
      <c r="TIC18" s="18"/>
      <c r="TID18" s="18"/>
      <c r="TIE18" s="18"/>
      <c r="TIF18" s="18"/>
      <c r="TIG18" s="18"/>
      <c r="TIH18" s="18"/>
      <c r="TII18" s="18"/>
      <c r="TIJ18" s="18"/>
      <c r="TIK18" s="18"/>
      <c r="TIL18" s="18"/>
      <c r="TIM18" s="18"/>
      <c r="TIN18" s="18"/>
      <c r="TIO18" s="18"/>
      <c r="TIP18" s="18"/>
      <c r="TIQ18" s="18"/>
      <c r="TIR18" s="18"/>
      <c r="TIS18" s="18"/>
      <c r="TIT18" s="18"/>
      <c r="TIU18" s="18"/>
      <c r="TIV18" s="18"/>
      <c r="TIW18" s="18"/>
      <c r="TIX18" s="18"/>
      <c r="TIY18" s="18"/>
      <c r="TIZ18" s="18"/>
      <c r="TJA18" s="18"/>
      <c r="TJB18" s="18"/>
      <c r="TJC18" s="18"/>
      <c r="TJD18" s="18"/>
      <c r="TJE18" s="18"/>
      <c r="TJF18" s="18"/>
      <c r="TJG18" s="18"/>
      <c r="TJH18" s="18"/>
      <c r="TJI18" s="18"/>
      <c r="TJJ18" s="18"/>
      <c r="TJK18" s="18"/>
      <c r="TJL18" s="18"/>
      <c r="TJM18" s="18"/>
      <c r="TJN18" s="18"/>
      <c r="TJO18" s="18"/>
      <c r="TJP18" s="18"/>
      <c r="TJQ18" s="18"/>
      <c r="TJR18" s="18"/>
      <c r="TJS18" s="18"/>
      <c r="TJT18" s="18"/>
      <c r="TJU18" s="18"/>
      <c r="TJV18" s="18"/>
      <c r="TJW18" s="18"/>
      <c r="TJX18" s="18"/>
      <c r="TJY18" s="18"/>
      <c r="TJZ18" s="18"/>
      <c r="TKA18" s="18"/>
      <c r="TKB18" s="18"/>
      <c r="TKC18" s="18"/>
      <c r="TKD18" s="18"/>
      <c r="TKE18" s="18"/>
      <c r="TKF18" s="18"/>
      <c r="TKG18" s="18"/>
      <c r="TKH18" s="18"/>
      <c r="TKI18" s="18"/>
      <c r="TKJ18" s="18"/>
      <c r="TKK18" s="18"/>
      <c r="TKL18" s="18"/>
      <c r="TKM18" s="18"/>
      <c r="TKN18" s="18"/>
      <c r="TKO18" s="18"/>
      <c r="TKP18" s="18"/>
      <c r="TKQ18" s="18"/>
      <c r="TKR18" s="18"/>
      <c r="TKS18" s="18"/>
      <c r="TKT18" s="18"/>
      <c r="TKU18" s="18"/>
      <c r="TKV18" s="18"/>
      <c r="TKW18" s="18"/>
      <c r="TKX18" s="18"/>
      <c r="TKY18" s="18"/>
      <c r="TKZ18" s="18"/>
      <c r="TLA18" s="18"/>
      <c r="TLB18" s="18"/>
      <c r="TLC18" s="18"/>
      <c r="TLD18" s="18"/>
      <c r="TLE18" s="18"/>
      <c r="TLF18" s="18"/>
      <c r="TLG18" s="18"/>
      <c r="TLH18" s="18"/>
      <c r="TLI18" s="18"/>
      <c r="TLJ18" s="18"/>
      <c r="TLK18" s="18"/>
      <c r="TLL18" s="18"/>
      <c r="TLM18" s="18"/>
      <c r="TLN18" s="18"/>
      <c r="TLO18" s="18"/>
      <c r="TLP18" s="18"/>
      <c r="TLQ18" s="18"/>
      <c r="TLR18" s="18"/>
      <c r="TLS18" s="18"/>
      <c r="TLT18" s="18"/>
      <c r="TLU18" s="18"/>
      <c r="TLV18" s="18"/>
      <c r="TLW18" s="18"/>
      <c r="TLX18" s="18"/>
      <c r="TLY18" s="18"/>
      <c r="TLZ18" s="18"/>
      <c r="TMA18" s="18"/>
      <c r="TMB18" s="18"/>
      <c r="TMC18" s="18"/>
      <c r="TMD18" s="18"/>
      <c r="TME18" s="18"/>
      <c r="TMF18" s="18"/>
      <c r="TMG18" s="18"/>
      <c r="TMH18" s="18"/>
      <c r="TMI18" s="18"/>
      <c r="TMJ18" s="18"/>
      <c r="TMK18" s="18"/>
      <c r="TML18" s="18"/>
      <c r="TMM18" s="18"/>
      <c r="TMN18" s="18"/>
      <c r="TMO18" s="18"/>
      <c r="TMP18" s="18"/>
      <c r="TMQ18" s="18"/>
      <c r="TMR18" s="18"/>
      <c r="TMS18" s="18"/>
      <c r="TMT18" s="18"/>
      <c r="TMU18" s="18"/>
      <c r="TMV18" s="18"/>
      <c r="TMW18" s="18"/>
      <c r="TMX18" s="18"/>
      <c r="TMY18" s="18"/>
      <c r="TMZ18" s="18"/>
      <c r="TNA18" s="18"/>
      <c r="TNB18" s="18"/>
      <c r="TNC18" s="18"/>
      <c r="TND18" s="18"/>
      <c r="TNE18" s="18"/>
      <c r="TNF18" s="18"/>
      <c r="TNG18" s="18"/>
      <c r="TNH18" s="18"/>
      <c r="TNI18" s="18"/>
      <c r="TNJ18" s="18"/>
      <c r="TNK18" s="18"/>
      <c r="TNL18" s="18"/>
      <c r="TNM18" s="18"/>
      <c r="TNN18" s="18"/>
      <c r="TNO18" s="18"/>
      <c r="TNP18" s="18"/>
      <c r="TNQ18" s="18"/>
      <c r="TNR18" s="18"/>
      <c r="TNS18" s="18"/>
      <c r="TNT18" s="18"/>
      <c r="TNU18" s="18"/>
      <c r="TNV18" s="18"/>
      <c r="TNW18" s="18"/>
      <c r="TNX18" s="18"/>
      <c r="TNY18" s="18"/>
      <c r="TNZ18" s="18"/>
      <c r="TOA18" s="18"/>
      <c r="TOB18" s="18"/>
      <c r="TOC18" s="18"/>
      <c r="TOD18" s="18"/>
      <c r="TOE18" s="18"/>
      <c r="TOF18" s="18"/>
      <c r="TOG18" s="18"/>
      <c r="TOH18" s="18"/>
      <c r="TOI18" s="18"/>
      <c r="TOJ18" s="18"/>
      <c r="TOK18" s="18"/>
      <c r="TOL18" s="18"/>
      <c r="TOM18" s="18"/>
      <c r="TON18" s="18"/>
      <c r="TOO18" s="18"/>
      <c r="TOP18" s="18"/>
      <c r="TOQ18" s="18"/>
      <c r="TOR18" s="18"/>
      <c r="TOS18" s="18"/>
      <c r="TOT18" s="18"/>
      <c r="TOU18" s="18"/>
      <c r="TOV18" s="18"/>
      <c r="TOW18" s="18"/>
      <c r="TOX18" s="18"/>
      <c r="TOY18" s="18"/>
      <c r="TOZ18" s="18"/>
      <c r="TPA18" s="18"/>
      <c r="TPB18" s="18"/>
      <c r="TPC18" s="18"/>
      <c r="TPD18" s="18"/>
      <c r="TPE18" s="18"/>
      <c r="TPF18" s="18"/>
      <c r="TPG18" s="18"/>
      <c r="TPH18" s="18"/>
      <c r="TPI18" s="18"/>
      <c r="TPJ18" s="18"/>
      <c r="TPK18" s="18"/>
      <c r="TPL18" s="18"/>
      <c r="TPM18" s="18"/>
      <c r="TPN18" s="18"/>
      <c r="TPO18" s="18"/>
      <c r="TPP18" s="18"/>
      <c r="TPQ18" s="18"/>
      <c r="TPR18" s="18"/>
      <c r="TPS18" s="18"/>
      <c r="TPT18" s="18"/>
      <c r="TPU18" s="18"/>
      <c r="TPV18" s="18"/>
      <c r="TPW18" s="18"/>
      <c r="TPX18" s="18"/>
      <c r="TPY18" s="18"/>
      <c r="TPZ18" s="18"/>
      <c r="TQA18" s="18"/>
      <c r="TQB18" s="18"/>
      <c r="TQC18" s="18"/>
      <c r="TQD18" s="18"/>
      <c r="TQE18" s="18"/>
      <c r="TQF18" s="18"/>
      <c r="TQG18" s="18"/>
      <c r="TQH18" s="18"/>
      <c r="TQI18" s="18"/>
      <c r="TQJ18" s="18"/>
      <c r="TQK18" s="18"/>
      <c r="TQL18" s="18"/>
      <c r="TQM18" s="18"/>
      <c r="TQN18" s="18"/>
      <c r="TQO18" s="18"/>
      <c r="TQP18" s="18"/>
      <c r="TQQ18" s="18"/>
      <c r="TQR18" s="18"/>
      <c r="TQS18" s="18"/>
      <c r="TQT18" s="18"/>
      <c r="TQU18" s="18"/>
      <c r="TQV18" s="18"/>
      <c r="TQW18" s="18"/>
      <c r="TQX18" s="18"/>
      <c r="TQY18" s="18"/>
      <c r="TQZ18" s="18"/>
      <c r="TRA18" s="18"/>
      <c r="TRB18" s="18"/>
      <c r="TRC18" s="18"/>
      <c r="TRD18" s="18"/>
      <c r="TRE18" s="18"/>
      <c r="TRF18" s="18"/>
      <c r="TRG18" s="18"/>
      <c r="TRH18" s="18"/>
      <c r="TRI18" s="18"/>
      <c r="TRJ18" s="18"/>
      <c r="TRK18" s="18"/>
      <c r="TRL18" s="18"/>
      <c r="TRM18" s="18"/>
      <c r="TRN18" s="18"/>
      <c r="TRO18" s="18"/>
      <c r="TRP18" s="18"/>
      <c r="TRQ18" s="18"/>
      <c r="TRR18" s="18"/>
      <c r="TRS18" s="18"/>
      <c r="TRT18" s="18"/>
      <c r="TRU18" s="18"/>
      <c r="TRV18" s="18"/>
      <c r="TRW18" s="18"/>
      <c r="TRX18" s="18"/>
      <c r="TRY18" s="18"/>
      <c r="TRZ18" s="18"/>
      <c r="TSA18" s="18"/>
      <c r="TSB18" s="18"/>
      <c r="TSC18" s="18"/>
      <c r="TSD18" s="18"/>
      <c r="TSE18" s="18"/>
      <c r="TSF18" s="18"/>
      <c r="TSG18" s="18"/>
      <c r="TSH18" s="18"/>
      <c r="TSI18" s="18"/>
      <c r="TSJ18" s="18"/>
      <c r="TSK18" s="18"/>
      <c r="TSL18" s="18"/>
      <c r="TSM18" s="18"/>
      <c r="TSN18" s="18"/>
      <c r="TSO18" s="18"/>
      <c r="TSP18" s="18"/>
      <c r="TSQ18" s="18"/>
      <c r="TSR18" s="18"/>
      <c r="TSS18" s="18"/>
      <c r="TST18" s="18"/>
      <c r="TSU18" s="18"/>
      <c r="TSV18" s="18"/>
      <c r="TSW18" s="18"/>
      <c r="TSX18" s="18"/>
      <c r="TSY18" s="18"/>
      <c r="TSZ18" s="18"/>
      <c r="TTA18" s="18"/>
      <c r="TTB18" s="18"/>
      <c r="TTC18" s="18"/>
      <c r="TTD18" s="18"/>
      <c r="TTE18" s="18"/>
      <c r="TTF18" s="18"/>
      <c r="TTG18" s="18"/>
      <c r="TTH18" s="18"/>
      <c r="TTI18" s="18"/>
      <c r="TTJ18" s="18"/>
      <c r="TTK18" s="18"/>
      <c r="TTL18" s="18"/>
      <c r="TTM18" s="18"/>
      <c r="TTN18" s="18"/>
      <c r="TTO18" s="18"/>
      <c r="TTP18" s="18"/>
      <c r="TTQ18" s="18"/>
      <c r="TTR18" s="18"/>
      <c r="TTS18" s="18"/>
      <c r="TTT18" s="18"/>
      <c r="TTU18" s="18"/>
      <c r="TTV18" s="18"/>
      <c r="TTW18" s="18"/>
      <c r="TTX18" s="18"/>
      <c r="TTY18" s="18"/>
      <c r="TTZ18" s="18"/>
      <c r="TUA18" s="18"/>
      <c r="TUB18" s="18"/>
      <c r="TUC18" s="18"/>
      <c r="TUD18" s="18"/>
      <c r="TUE18" s="18"/>
      <c r="TUF18" s="18"/>
      <c r="TUG18" s="18"/>
      <c r="TUH18" s="18"/>
      <c r="TUI18" s="18"/>
      <c r="TUJ18" s="18"/>
      <c r="TUK18" s="18"/>
      <c r="TUL18" s="18"/>
      <c r="TUM18" s="18"/>
      <c r="TUN18" s="18"/>
      <c r="TUO18" s="18"/>
      <c r="TUP18" s="18"/>
      <c r="TUQ18" s="18"/>
      <c r="TUR18" s="18"/>
      <c r="TUS18" s="18"/>
      <c r="TUT18" s="18"/>
      <c r="TUU18" s="18"/>
      <c r="TUV18" s="18"/>
      <c r="TUW18" s="18"/>
      <c r="TUX18" s="18"/>
      <c r="TUY18" s="18"/>
      <c r="TUZ18" s="18"/>
      <c r="TVA18" s="18"/>
      <c r="TVB18" s="18"/>
      <c r="TVC18" s="18"/>
      <c r="TVD18" s="18"/>
      <c r="TVE18" s="18"/>
      <c r="TVF18" s="18"/>
      <c r="TVG18" s="18"/>
      <c r="TVH18" s="18"/>
      <c r="TVI18" s="18"/>
      <c r="TVJ18" s="18"/>
      <c r="TVK18" s="18"/>
      <c r="TVL18" s="18"/>
      <c r="TVM18" s="18"/>
      <c r="TVN18" s="18"/>
      <c r="TVO18" s="18"/>
      <c r="TVP18" s="18"/>
      <c r="TVQ18" s="18"/>
      <c r="TVR18" s="18"/>
      <c r="TVS18" s="18"/>
      <c r="TVT18" s="18"/>
      <c r="TVU18" s="18"/>
      <c r="TVV18" s="18"/>
      <c r="TVW18" s="18"/>
      <c r="TVX18" s="18"/>
      <c r="TVY18" s="18"/>
      <c r="TVZ18" s="18"/>
      <c r="TWA18" s="18"/>
      <c r="TWB18" s="18"/>
      <c r="TWC18" s="18"/>
      <c r="TWD18" s="18"/>
      <c r="TWE18" s="18"/>
      <c r="TWF18" s="18"/>
      <c r="TWG18" s="18"/>
      <c r="TWH18" s="18"/>
      <c r="TWI18" s="18"/>
      <c r="TWJ18" s="18"/>
      <c r="TWK18" s="18"/>
      <c r="TWL18" s="18"/>
      <c r="TWM18" s="18"/>
      <c r="TWN18" s="18"/>
      <c r="TWO18" s="18"/>
      <c r="TWP18" s="18"/>
      <c r="TWQ18" s="18"/>
      <c r="TWR18" s="18"/>
      <c r="TWS18" s="18"/>
      <c r="TWT18" s="18"/>
      <c r="TWU18" s="18"/>
      <c r="TWV18" s="18"/>
      <c r="TWW18" s="18"/>
      <c r="TWX18" s="18"/>
      <c r="TWY18" s="18"/>
      <c r="TWZ18" s="18"/>
      <c r="TXA18" s="18"/>
      <c r="TXB18" s="18"/>
      <c r="TXC18" s="18"/>
      <c r="TXD18" s="18"/>
      <c r="TXE18" s="18"/>
      <c r="TXF18" s="18"/>
      <c r="TXG18" s="18"/>
      <c r="TXH18" s="18"/>
      <c r="TXI18" s="18"/>
      <c r="TXJ18" s="18"/>
      <c r="TXK18" s="18"/>
      <c r="TXL18" s="18"/>
      <c r="TXM18" s="18"/>
      <c r="TXN18" s="18"/>
      <c r="TXO18" s="18"/>
      <c r="TXP18" s="18"/>
      <c r="TXQ18" s="18"/>
      <c r="TXR18" s="18"/>
      <c r="TXS18" s="18"/>
      <c r="TXT18" s="18"/>
      <c r="TXU18" s="18"/>
      <c r="TXV18" s="18"/>
      <c r="TXW18" s="18"/>
      <c r="TXX18" s="18"/>
      <c r="TXY18" s="18"/>
      <c r="TXZ18" s="18"/>
      <c r="TYA18" s="18"/>
      <c r="TYB18" s="18"/>
      <c r="TYC18" s="18"/>
      <c r="TYD18" s="18"/>
      <c r="TYE18" s="18"/>
      <c r="TYF18" s="18"/>
      <c r="TYG18" s="18"/>
      <c r="TYH18" s="18"/>
      <c r="TYI18" s="18"/>
      <c r="TYJ18" s="18"/>
      <c r="TYK18" s="18"/>
      <c r="TYL18" s="18"/>
      <c r="TYM18" s="18"/>
      <c r="TYN18" s="18"/>
      <c r="TYO18" s="18"/>
      <c r="TYP18" s="18"/>
      <c r="TYQ18" s="18"/>
      <c r="TYR18" s="18"/>
      <c r="TYS18" s="18"/>
      <c r="TYT18" s="18"/>
      <c r="TYU18" s="18"/>
      <c r="TYV18" s="18"/>
      <c r="TYW18" s="18"/>
      <c r="TYX18" s="18"/>
      <c r="TYY18" s="18"/>
      <c r="TYZ18" s="18"/>
      <c r="TZA18" s="18"/>
      <c r="TZB18" s="18"/>
      <c r="TZC18" s="18"/>
      <c r="TZD18" s="18"/>
      <c r="TZE18" s="18"/>
      <c r="TZF18" s="18"/>
      <c r="TZG18" s="18"/>
      <c r="TZH18" s="18"/>
      <c r="TZI18" s="18"/>
      <c r="TZJ18" s="18"/>
      <c r="TZK18" s="18"/>
      <c r="TZL18" s="18"/>
      <c r="TZM18" s="18"/>
      <c r="TZN18" s="18"/>
      <c r="TZO18" s="18"/>
      <c r="TZP18" s="18"/>
      <c r="TZQ18" s="18"/>
      <c r="TZR18" s="18"/>
      <c r="TZS18" s="18"/>
      <c r="TZT18" s="18"/>
      <c r="TZU18" s="18"/>
      <c r="TZV18" s="18"/>
      <c r="TZW18" s="18"/>
      <c r="TZX18" s="18"/>
      <c r="TZY18" s="18"/>
      <c r="TZZ18" s="18"/>
      <c r="UAA18" s="18"/>
      <c r="UAB18" s="18"/>
      <c r="UAC18" s="18"/>
      <c r="UAD18" s="18"/>
      <c r="UAE18" s="18"/>
      <c r="UAF18" s="18"/>
      <c r="UAG18" s="18"/>
      <c r="UAH18" s="18"/>
      <c r="UAI18" s="18"/>
      <c r="UAJ18" s="18"/>
      <c r="UAK18" s="18"/>
      <c r="UAL18" s="18"/>
      <c r="UAM18" s="18"/>
      <c r="UAN18" s="18"/>
      <c r="UAO18" s="18"/>
      <c r="UAP18" s="18"/>
      <c r="UAQ18" s="18"/>
      <c r="UAR18" s="18"/>
      <c r="UAS18" s="18"/>
      <c r="UAT18" s="18"/>
      <c r="UAU18" s="18"/>
      <c r="UAV18" s="18"/>
      <c r="UAW18" s="18"/>
      <c r="UAX18" s="18"/>
      <c r="UAY18" s="18"/>
      <c r="UAZ18" s="18"/>
      <c r="UBA18" s="18"/>
      <c r="UBB18" s="18"/>
      <c r="UBC18" s="18"/>
      <c r="UBD18" s="18"/>
      <c r="UBE18" s="18"/>
      <c r="UBF18" s="18"/>
      <c r="UBG18" s="18"/>
      <c r="UBH18" s="18"/>
      <c r="UBI18" s="18"/>
      <c r="UBJ18" s="18"/>
      <c r="UBK18" s="18"/>
      <c r="UBL18" s="18"/>
      <c r="UBM18" s="18"/>
      <c r="UBN18" s="18"/>
      <c r="UBO18" s="18"/>
      <c r="UBP18" s="18"/>
      <c r="UBQ18" s="18"/>
      <c r="UBR18" s="18"/>
      <c r="UBS18" s="18"/>
      <c r="UBT18" s="18"/>
      <c r="UBU18" s="18"/>
      <c r="UBV18" s="18"/>
      <c r="UBW18" s="18"/>
      <c r="UBX18" s="18"/>
      <c r="UBY18" s="18"/>
      <c r="UBZ18" s="18"/>
      <c r="UCA18" s="18"/>
      <c r="UCB18" s="18"/>
      <c r="UCC18" s="18"/>
      <c r="UCD18" s="18"/>
      <c r="UCE18" s="18"/>
      <c r="UCF18" s="18"/>
      <c r="UCG18" s="18"/>
      <c r="UCH18" s="18"/>
      <c r="UCI18" s="18"/>
      <c r="UCJ18" s="18"/>
      <c r="UCK18" s="18"/>
      <c r="UCL18" s="18"/>
      <c r="UCM18" s="18"/>
      <c r="UCN18" s="18"/>
      <c r="UCO18" s="18"/>
      <c r="UCP18" s="18"/>
      <c r="UCQ18" s="18"/>
      <c r="UCR18" s="18"/>
      <c r="UCS18" s="18"/>
      <c r="UCT18" s="18"/>
      <c r="UCU18" s="18"/>
      <c r="UCV18" s="18"/>
      <c r="UCW18" s="18"/>
      <c r="UCX18" s="18"/>
      <c r="UCY18" s="18"/>
      <c r="UCZ18" s="18"/>
      <c r="UDA18" s="18"/>
      <c r="UDB18" s="18"/>
      <c r="UDC18" s="18"/>
      <c r="UDD18" s="18"/>
      <c r="UDE18" s="18"/>
      <c r="UDF18" s="18"/>
      <c r="UDG18" s="18"/>
      <c r="UDH18" s="18"/>
      <c r="UDI18" s="18"/>
      <c r="UDJ18" s="18"/>
      <c r="UDK18" s="18"/>
      <c r="UDL18" s="18"/>
      <c r="UDM18" s="18"/>
      <c r="UDN18" s="18"/>
      <c r="UDO18" s="18"/>
      <c r="UDP18" s="18"/>
      <c r="UDQ18" s="18"/>
      <c r="UDR18" s="18"/>
      <c r="UDS18" s="18"/>
      <c r="UDT18" s="18"/>
      <c r="UDU18" s="18"/>
      <c r="UDV18" s="18"/>
      <c r="UDW18" s="18"/>
      <c r="UDX18" s="18"/>
      <c r="UDY18" s="18"/>
      <c r="UDZ18" s="18"/>
      <c r="UEA18" s="18"/>
      <c r="UEB18" s="18"/>
      <c r="UEC18" s="18"/>
      <c r="UED18" s="18"/>
      <c r="UEE18" s="18"/>
      <c r="UEF18" s="18"/>
      <c r="UEG18" s="18"/>
      <c r="UEH18" s="18"/>
      <c r="UEI18" s="18"/>
      <c r="UEJ18" s="18"/>
      <c r="UEK18" s="18"/>
      <c r="UEL18" s="18"/>
      <c r="UEM18" s="18"/>
      <c r="UEN18" s="18"/>
      <c r="UEO18" s="18"/>
      <c r="UEP18" s="18"/>
      <c r="UEQ18" s="18"/>
      <c r="UER18" s="18"/>
      <c r="UES18" s="18"/>
      <c r="UET18" s="18"/>
      <c r="UEU18" s="18"/>
      <c r="UEV18" s="18"/>
      <c r="UEW18" s="18"/>
      <c r="UEX18" s="18"/>
      <c r="UEY18" s="18"/>
      <c r="UEZ18" s="18"/>
      <c r="UFA18" s="18"/>
      <c r="UFB18" s="18"/>
      <c r="UFC18" s="18"/>
      <c r="UFD18" s="18"/>
      <c r="UFE18" s="18"/>
      <c r="UFF18" s="18"/>
      <c r="UFG18" s="18"/>
      <c r="UFH18" s="18"/>
      <c r="UFI18" s="18"/>
      <c r="UFJ18" s="18"/>
      <c r="UFK18" s="18"/>
      <c r="UFL18" s="18"/>
      <c r="UFM18" s="18"/>
      <c r="UFN18" s="18"/>
      <c r="UFO18" s="18"/>
      <c r="UFP18" s="18"/>
      <c r="UFQ18" s="18"/>
      <c r="UFR18" s="18"/>
      <c r="UFS18" s="18"/>
      <c r="UFT18" s="18"/>
      <c r="UFU18" s="18"/>
      <c r="UFV18" s="18"/>
      <c r="UFW18" s="18"/>
      <c r="UFX18" s="18"/>
      <c r="UFY18" s="18"/>
      <c r="UFZ18" s="18"/>
      <c r="UGA18" s="18"/>
      <c r="UGB18" s="18"/>
      <c r="UGC18" s="18"/>
      <c r="UGD18" s="18"/>
      <c r="UGE18" s="18"/>
      <c r="UGF18" s="18"/>
      <c r="UGG18" s="18"/>
      <c r="UGH18" s="18"/>
      <c r="UGI18" s="18"/>
      <c r="UGJ18" s="18"/>
      <c r="UGK18" s="18"/>
      <c r="UGL18" s="18"/>
      <c r="UGM18" s="18"/>
      <c r="UGN18" s="18"/>
      <c r="UGO18" s="18"/>
      <c r="UGP18" s="18"/>
      <c r="UGQ18" s="18"/>
      <c r="UGR18" s="18"/>
      <c r="UGS18" s="18"/>
      <c r="UGT18" s="18"/>
      <c r="UGU18" s="18"/>
      <c r="UGV18" s="18"/>
      <c r="UGW18" s="18"/>
      <c r="UGX18" s="18"/>
      <c r="UGY18" s="18"/>
      <c r="UGZ18" s="18"/>
      <c r="UHA18" s="18"/>
      <c r="UHB18" s="18"/>
      <c r="UHC18" s="18"/>
      <c r="UHD18" s="18"/>
      <c r="UHE18" s="18"/>
      <c r="UHF18" s="18"/>
      <c r="UHG18" s="18"/>
      <c r="UHH18" s="18"/>
      <c r="UHI18" s="18"/>
      <c r="UHJ18" s="18"/>
      <c r="UHK18" s="18"/>
      <c r="UHL18" s="18"/>
      <c r="UHM18" s="18"/>
      <c r="UHN18" s="18"/>
      <c r="UHO18" s="18"/>
      <c r="UHP18" s="18"/>
      <c r="UHQ18" s="18"/>
      <c r="UHR18" s="18"/>
      <c r="UHS18" s="18"/>
      <c r="UHT18" s="18"/>
      <c r="UHU18" s="18"/>
      <c r="UHV18" s="18"/>
      <c r="UHW18" s="18"/>
      <c r="UHX18" s="18"/>
      <c r="UHY18" s="18"/>
      <c r="UHZ18" s="18"/>
      <c r="UIA18" s="18"/>
      <c r="UIB18" s="18"/>
      <c r="UIC18" s="18"/>
      <c r="UID18" s="18"/>
      <c r="UIE18" s="18"/>
      <c r="UIF18" s="18"/>
      <c r="UIG18" s="18"/>
      <c r="UIH18" s="18"/>
      <c r="UII18" s="18"/>
      <c r="UIJ18" s="18"/>
      <c r="UIK18" s="18"/>
      <c r="UIL18" s="18"/>
      <c r="UIM18" s="18"/>
      <c r="UIN18" s="18"/>
      <c r="UIO18" s="18"/>
      <c r="UIP18" s="18"/>
      <c r="UIQ18" s="18"/>
      <c r="UIR18" s="18"/>
      <c r="UIS18" s="18"/>
      <c r="UIT18" s="18"/>
      <c r="UIU18" s="18"/>
      <c r="UIV18" s="18"/>
      <c r="UIW18" s="18"/>
      <c r="UIX18" s="18"/>
      <c r="UIY18" s="18"/>
      <c r="UIZ18" s="18"/>
      <c r="UJA18" s="18"/>
      <c r="UJB18" s="18"/>
      <c r="UJC18" s="18"/>
      <c r="UJD18" s="18"/>
      <c r="UJE18" s="18"/>
      <c r="UJF18" s="18"/>
      <c r="UJG18" s="18"/>
      <c r="UJH18" s="18"/>
      <c r="UJI18" s="18"/>
      <c r="UJJ18" s="18"/>
      <c r="UJK18" s="18"/>
      <c r="UJL18" s="18"/>
      <c r="UJM18" s="18"/>
      <c r="UJN18" s="18"/>
      <c r="UJO18" s="18"/>
      <c r="UJP18" s="18"/>
      <c r="UJQ18" s="18"/>
      <c r="UJR18" s="18"/>
      <c r="UJS18" s="18"/>
      <c r="UJT18" s="18"/>
      <c r="UJU18" s="18"/>
      <c r="UJV18" s="18"/>
      <c r="UJW18" s="18"/>
      <c r="UJX18" s="18"/>
      <c r="UJY18" s="18"/>
      <c r="UJZ18" s="18"/>
      <c r="UKA18" s="18"/>
      <c r="UKB18" s="18"/>
      <c r="UKC18" s="18"/>
      <c r="UKD18" s="18"/>
      <c r="UKE18" s="18"/>
      <c r="UKF18" s="18"/>
      <c r="UKG18" s="18"/>
      <c r="UKH18" s="18"/>
      <c r="UKI18" s="18"/>
      <c r="UKJ18" s="18"/>
      <c r="UKK18" s="18"/>
      <c r="UKL18" s="18"/>
      <c r="UKM18" s="18"/>
      <c r="UKN18" s="18"/>
      <c r="UKO18" s="18"/>
      <c r="UKP18" s="18"/>
      <c r="UKQ18" s="18"/>
      <c r="UKR18" s="18"/>
      <c r="UKS18" s="18"/>
      <c r="UKT18" s="18"/>
      <c r="UKU18" s="18"/>
      <c r="UKV18" s="18"/>
      <c r="UKW18" s="18"/>
      <c r="UKX18" s="18"/>
      <c r="UKY18" s="18"/>
      <c r="UKZ18" s="18"/>
      <c r="ULA18" s="18"/>
      <c r="ULB18" s="18"/>
      <c r="ULC18" s="18"/>
      <c r="ULD18" s="18"/>
      <c r="ULE18" s="18"/>
      <c r="ULF18" s="18"/>
      <c r="ULG18" s="18"/>
      <c r="ULH18" s="18"/>
      <c r="ULI18" s="18"/>
      <c r="ULJ18" s="18"/>
      <c r="ULK18" s="18"/>
      <c r="ULL18" s="18"/>
      <c r="ULM18" s="18"/>
      <c r="ULN18" s="18"/>
      <c r="ULO18" s="18"/>
      <c r="ULP18" s="18"/>
      <c r="ULQ18" s="18"/>
      <c r="ULR18" s="18"/>
      <c r="ULS18" s="18"/>
      <c r="ULT18" s="18"/>
      <c r="ULU18" s="18"/>
      <c r="ULV18" s="18"/>
      <c r="ULW18" s="18"/>
      <c r="ULX18" s="18"/>
      <c r="ULY18" s="18"/>
      <c r="ULZ18" s="18"/>
      <c r="UMA18" s="18"/>
      <c r="UMB18" s="18"/>
      <c r="UMC18" s="18"/>
      <c r="UMD18" s="18"/>
      <c r="UME18" s="18"/>
      <c r="UMF18" s="18"/>
      <c r="UMG18" s="18"/>
      <c r="UMH18" s="18"/>
      <c r="UMI18" s="18"/>
      <c r="UMJ18" s="18"/>
      <c r="UMK18" s="18"/>
      <c r="UML18" s="18"/>
      <c r="UMM18" s="18"/>
      <c r="UMN18" s="18"/>
      <c r="UMO18" s="18"/>
      <c r="UMP18" s="18"/>
      <c r="UMQ18" s="18"/>
      <c r="UMR18" s="18"/>
      <c r="UMS18" s="18"/>
      <c r="UMT18" s="18"/>
      <c r="UMU18" s="18"/>
      <c r="UMV18" s="18"/>
      <c r="UMW18" s="18"/>
      <c r="UMX18" s="18"/>
      <c r="UMY18" s="18"/>
      <c r="UMZ18" s="18"/>
      <c r="UNA18" s="18"/>
      <c r="UNB18" s="18"/>
      <c r="UNC18" s="18"/>
      <c r="UND18" s="18"/>
      <c r="UNE18" s="18"/>
      <c r="UNF18" s="18"/>
      <c r="UNG18" s="18"/>
      <c r="UNH18" s="18"/>
      <c r="UNI18" s="18"/>
      <c r="UNJ18" s="18"/>
      <c r="UNK18" s="18"/>
      <c r="UNL18" s="18"/>
      <c r="UNM18" s="18"/>
      <c r="UNN18" s="18"/>
      <c r="UNO18" s="18"/>
      <c r="UNP18" s="18"/>
      <c r="UNQ18" s="18"/>
      <c r="UNR18" s="18"/>
      <c r="UNS18" s="18"/>
      <c r="UNT18" s="18"/>
      <c r="UNU18" s="18"/>
      <c r="UNV18" s="18"/>
      <c r="UNW18" s="18"/>
      <c r="UNX18" s="18"/>
      <c r="UNY18" s="18"/>
      <c r="UNZ18" s="18"/>
      <c r="UOA18" s="18"/>
      <c r="UOB18" s="18"/>
      <c r="UOC18" s="18"/>
      <c r="UOD18" s="18"/>
      <c r="UOE18" s="18"/>
      <c r="UOF18" s="18"/>
      <c r="UOG18" s="18"/>
      <c r="UOH18" s="18"/>
      <c r="UOI18" s="18"/>
      <c r="UOJ18" s="18"/>
      <c r="UOK18" s="18"/>
      <c r="UOL18" s="18"/>
      <c r="UOM18" s="18"/>
      <c r="UON18" s="18"/>
      <c r="UOO18" s="18"/>
      <c r="UOP18" s="18"/>
      <c r="UOQ18" s="18"/>
      <c r="UOR18" s="18"/>
      <c r="UOS18" s="18"/>
      <c r="UOT18" s="18"/>
      <c r="UOU18" s="18"/>
      <c r="UOV18" s="18"/>
      <c r="UOW18" s="18"/>
      <c r="UOX18" s="18"/>
      <c r="UOY18" s="18"/>
      <c r="UOZ18" s="18"/>
      <c r="UPA18" s="18"/>
      <c r="UPB18" s="18"/>
      <c r="UPC18" s="18"/>
      <c r="UPD18" s="18"/>
      <c r="UPE18" s="18"/>
      <c r="UPF18" s="18"/>
      <c r="UPG18" s="18"/>
      <c r="UPH18" s="18"/>
      <c r="UPI18" s="18"/>
      <c r="UPJ18" s="18"/>
      <c r="UPK18" s="18"/>
      <c r="UPL18" s="18"/>
      <c r="UPM18" s="18"/>
      <c r="UPN18" s="18"/>
      <c r="UPO18" s="18"/>
      <c r="UPP18" s="18"/>
      <c r="UPQ18" s="18"/>
      <c r="UPR18" s="18"/>
      <c r="UPS18" s="18"/>
      <c r="UPT18" s="18"/>
      <c r="UPU18" s="18"/>
      <c r="UPV18" s="18"/>
      <c r="UPW18" s="18"/>
      <c r="UPX18" s="18"/>
      <c r="UPY18" s="18"/>
      <c r="UPZ18" s="18"/>
      <c r="UQA18" s="18"/>
      <c r="UQB18" s="18"/>
      <c r="UQC18" s="18"/>
      <c r="UQD18" s="18"/>
      <c r="UQE18" s="18"/>
      <c r="UQF18" s="18"/>
      <c r="UQG18" s="18"/>
      <c r="UQH18" s="18"/>
      <c r="UQI18" s="18"/>
      <c r="UQJ18" s="18"/>
      <c r="UQK18" s="18"/>
      <c r="UQL18" s="18"/>
      <c r="UQM18" s="18"/>
      <c r="UQN18" s="18"/>
      <c r="UQO18" s="18"/>
      <c r="UQP18" s="18"/>
      <c r="UQQ18" s="18"/>
      <c r="UQR18" s="18"/>
      <c r="UQS18" s="18"/>
      <c r="UQT18" s="18"/>
      <c r="UQU18" s="18"/>
      <c r="UQV18" s="18"/>
      <c r="UQW18" s="18"/>
      <c r="UQX18" s="18"/>
      <c r="UQY18" s="18"/>
      <c r="UQZ18" s="18"/>
      <c r="URA18" s="18"/>
      <c r="URB18" s="18"/>
      <c r="URC18" s="18"/>
      <c r="URD18" s="18"/>
      <c r="URE18" s="18"/>
      <c r="URF18" s="18"/>
      <c r="URG18" s="18"/>
      <c r="URH18" s="18"/>
      <c r="URI18" s="18"/>
      <c r="URJ18" s="18"/>
      <c r="URK18" s="18"/>
      <c r="URL18" s="18"/>
      <c r="URM18" s="18"/>
      <c r="URN18" s="18"/>
      <c r="URO18" s="18"/>
      <c r="URP18" s="18"/>
      <c r="URQ18" s="18"/>
      <c r="URR18" s="18"/>
      <c r="URS18" s="18"/>
      <c r="URT18" s="18"/>
      <c r="URU18" s="18"/>
      <c r="URV18" s="18"/>
      <c r="URW18" s="18"/>
      <c r="URX18" s="18"/>
      <c r="URY18" s="18"/>
      <c r="URZ18" s="18"/>
      <c r="USA18" s="18"/>
      <c r="USB18" s="18"/>
      <c r="USC18" s="18"/>
      <c r="USD18" s="18"/>
      <c r="USE18" s="18"/>
      <c r="USF18" s="18"/>
      <c r="USG18" s="18"/>
      <c r="USH18" s="18"/>
      <c r="USI18" s="18"/>
      <c r="USJ18" s="18"/>
      <c r="USK18" s="18"/>
      <c r="USL18" s="18"/>
      <c r="USM18" s="18"/>
      <c r="USN18" s="18"/>
      <c r="USO18" s="18"/>
      <c r="USP18" s="18"/>
      <c r="USQ18" s="18"/>
      <c r="USR18" s="18"/>
      <c r="USS18" s="18"/>
      <c r="UST18" s="18"/>
      <c r="USU18" s="18"/>
      <c r="USV18" s="18"/>
      <c r="USW18" s="18"/>
      <c r="USX18" s="18"/>
      <c r="USY18" s="18"/>
      <c r="USZ18" s="18"/>
      <c r="UTA18" s="18"/>
      <c r="UTB18" s="18"/>
      <c r="UTC18" s="18"/>
      <c r="UTD18" s="18"/>
      <c r="UTE18" s="18"/>
      <c r="UTF18" s="18"/>
      <c r="UTG18" s="18"/>
      <c r="UTH18" s="18"/>
      <c r="UTI18" s="18"/>
      <c r="UTJ18" s="18"/>
      <c r="UTK18" s="18"/>
      <c r="UTL18" s="18"/>
      <c r="UTM18" s="18"/>
      <c r="UTN18" s="18"/>
      <c r="UTO18" s="18"/>
      <c r="UTP18" s="18"/>
      <c r="UTQ18" s="18"/>
      <c r="UTR18" s="18"/>
      <c r="UTS18" s="18"/>
      <c r="UTT18" s="18"/>
      <c r="UTU18" s="18"/>
      <c r="UTV18" s="18"/>
      <c r="UTW18" s="18"/>
      <c r="UTX18" s="18"/>
      <c r="UTY18" s="18"/>
      <c r="UTZ18" s="18"/>
      <c r="UUA18" s="18"/>
      <c r="UUB18" s="18"/>
      <c r="UUC18" s="18"/>
      <c r="UUD18" s="18"/>
      <c r="UUE18" s="18"/>
      <c r="UUF18" s="18"/>
      <c r="UUG18" s="18"/>
      <c r="UUH18" s="18"/>
      <c r="UUI18" s="18"/>
      <c r="UUJ18" s="18"/>
      <c r="UUK18" s="18"/>
      <c r="UUL18" s="18"/>
      <c r="UUM18" s="18"/>
      <c r="UUN18" s="18"/>
      <c r="UUO18" s="18"/>
      <c r="UUP18" s="18"/>
      <c r="UUQ18" s="18"/>
      <c r="UUR18" s="18"/>
      <c r="UUS18" s="18"/>
      <c r="UUT18" s="18"/>
      <c r="UUU18" s="18"/>
      <c r="UUV18" s="18"/>
      <c r="UUW18" s="18"/>
      <c r="UUX18" s="18"/>
      <c r="UUY18" s="18"/>
      <c r="UUZ18" s="18"/>
      <c r="UVA18" s="18"/>
      <c r="UVB18" s="18"/>
      <c r="UVC18" s="18"/>
      <c r="UVD18" s="18"/>
      <c r="UVE18" s="18"/>
      <c r="UVF18" s="18"/>
      <c r="UVG18" s="18"/>
      <c r="UVH18" s="18"/>
      <c r="UVI18" s="18"/>
      <c r="UVJ18" s="18"/>
      <c r="UVK18" s="18"/>
      <c r="UVL18" s="18"/>
      <c r="UVM18" s="18"/>
      <c r="UVN18" s="18"/>
      <c r="UVO18" s="18"/>
      <c r="UVP18" s="18"/>
      <c r="UVQ18" s="18"/>
      <c r="UVR18" s="18"/>
      <c r="UVS18" s="18"/>
      <c r="UVT18" s="18"/>
      <c r="UVU18" s="18"/>
      <c r="UVV18" s="18"/>
      <c r="UVW18" s="18"/>
      <c r="UVX18" s="18"/>
      <c r="UVY18" s="18"/>
      <c r="UVZ18" s="18"/>
      <c r="UWA18" s="18"/>
      <c r="UWB18" s="18"/>
      <c r="UWC18" s="18"/>
      <c r="UWD18" s="18"/>
      <c r="UWE18" s="18"/>
      <c r="UWF18" s="18"/>
      <c r="UWG18" s="18"/>
      <c r="UWH18" s="18"/>
      <c r="UWI18" s="18"/>
      <c r="UWJ18" s="18"/>
      <c r="UWK18" s="18"/>
      <c r="UWL18" s="18"/>
      <c r="UWM18" s="18"/>
      <c r="UWN18" s="18"/>
      <c r="UWO18" s="18"/>
      <c r="UWP18" s="18"/>
      <c r="UWQ18" s="18"/>
      <c r="UWR18" s="18"/>
      <c r="UWS18" s="18"/>
      <c r="UWT18" s="18"/>
      <c r="UWU18" s="18"/>
      <c r="UWV18" s="18"/>
      <c r="UWW18" s="18"/>
      <c r="UWX18" s="18"/>
      <c r="UWY18" s="18"/>
      <c r="UWZ18" s="18"/>
      <c r="UXA18" s="18"/>
      <c r="UXB18" s="18"/>
      <c r="UXC18" s="18"/>
      <c r="UXD18" s="18"/>
      <c r="UXE18" s="18"/>
      <c r="UXF18" s="18"/>
      <c r="UXG18" s="18"/>
      <c r="UXH18" s="18"/>
      <c r="UXI18" s="18"/>
      <c r="UXJ18" s="18"/>
      <c r="UXK18" s="18"/>
      <c r="UXL18" s="18"/>
      <c r="UXM18" s="18"/>
      <c r="UXN18" s="18"/>
      <c r="UXO18" s="18"/>
      <c r="UXP18" s="18"/>
      <c r="UXQ18" s="18"/>
      <c r="UXR18" s="18"/>
      <c r="UXS18" s="18"/>
      <c r="UXT18" s="18"/>
      <c r="UXU18" s="18"/>
      <c r="UXV18" s="18"/>
      <c r="UXW18" s="18"/>
      <c r="UXX18" s="18"/>
      <c r="UXY18" s="18"/>
      <c r="UXZ18" s="18"/>
      <c r="UYA18" s="18"/>
      <c r="UYB18" s="18"/>
      <c r="UYC18" s="18"/>
      <c r="UYD18" s="18"/>
      <c r="UYE18" s="18"/>
      <c r="UYF18" s="18"/>
      <c r="UYG18" s="18"/>
      <c r="UYH18" s="18"/>
      <c r="UYI18" s="18"/>
      <c r="UYJ18" s="18"/>
      <c r="UYK18" s="18"/>
      <c r="UYL18" s="18"/>
      <c r="UYM18" s="18"/>
      <c r="UYN18" s="18"/>
      <c r="UYO18" s="18"/>
      <c r="UYP18" s="18"/>
      <c r="UYQ18" s="18"/>
      <c r="UYR18" s="18"/>
      <c r="UYS18" s="18"/>
      <c r="UYT18" s="18"/>
      <c r="UYU18" s="18"/>
      <c r="UYV18" s="18"/>
      <c r="UYW18" s="18"/>
      <c r="UYX18" s="18"/>
      <c r="UYY18" s="18"/>
      <c r="UYZ18" s="18"/>
      <c r="UZA18" s="18"/>
      <c r="UZB18" s="18"/>
      <c r="UZC18" s="18"/>
      <c r="UZD18" s="18"/>
      <c r="UZE18" s="18"/>
      <c r="UZF18" s="18"/>
      <c r="UZG18" s="18"/>
      <c r="UZH18" s="18"/>
      <c r="UZI18" s="18"/>
      <c r="UZJ18" s="18"/>
      <c r="UZK18" s="18"/>
      <c r="UZL18" s="18"/>
      <c r="UZM18" s="18"/>
      <c r="UZN18" s="18"/>
      <c r="UZO18" s="18"/>
      <c r="UZP18" s="18"/>
      <c r="UZQ18" s="18"/>
      <c r="UZR18" s="18"/>
      <c r="UZS18" s="18"/>
      <c r="UZT18" s="18"/>
      <c r="UZU18" s="18"/>
      <c r="UZV18" s="18"/>
      <c r="UZW18" s="18"/>
      <c r="UZX18" s="18"/>
      <c r="UZY18" s="18"/>
      <c r="UZZ18" s="18"/>
      <c r="VAA18" s="18"/>
      <c r="VAB18" s="18"/>
      <c r="VAC18" s="18"/>
      <c r="VAD18" s="18"/>
      <c r="VAE18" s="18"/>
      <c r="VAF18" s="18"/>
      <c r="VAG18" s="18"/>
      <c r="VAH18" s="18"/>
      <c r="VAI18" s="18"/>
      <c r="VAJ18" s="18"/>
      <c r="VAK18" s="18"/>
      <c r="VAL18" s="18"/>
      <c r="VAM18" s="18"/>
      <c r="VAN18" s="18"/>
      <c r="VAO18" s="18"/>
      <c r="VAP18" s="18"/>
      <c r="VAQ18" s="18"/>
      <c r="VAR18" s="18"/>
      <c r="VAS18" s="18"/>
      <c r="VAT18" s="18"/>
      <c r="VAU18" s="18"/>
      <c r="VAV18" s="18"/>
      <c r="VAW18" s="18"/>
      <c r="VAX18" s="18"/>
      <c r="VAY18" s="18"/>
      <c r="VAZ18" s="18"/>
      <c r="VBA18" s="18"/>
      <c r="VBB18" s="18"/>
      <c r="VBC18" s="18"/>
      <c r="VBD18" s="18"/>
      <c r="VBE18" s="18"/>
      <c r="VBF18" s="18"/>
      <c r="VBG18" s="18"/>
      <c r="VBH18" s="18"/>
      <c r="VBI18" s="18"/>
      <c r="VBJ18" s="18"/>
      <c r="VBK18" s="18"/>
      <c r="VBL18" s="18"/>
      <c r="VBM18" s="18"/>
      <c r="VBN18" s="18"/>
      <c r="VBO18" s="18"/>
      <c r="VBP18" s="18"/>
      <c r="VBQ18" s="18"/>
      <c r="VBR18" s="18"/>
      <c r="VBS18" s="18"/>
      <c r="VBT18" s="18"/>
      <c r="VBU18" s="18"/>
      <c r="VBV18" s="18"/>
      <c r="VBW18" s="18"/>
      <c r="VBX18" s="18"/>
      <c r="VBY18" s="18"/>
      <c r="VBZ18" s="18"/>
      <c r="VCA18" s="18"/>
      <c r="VCB18" s="18"/>
      <c r="VCC18" s="18"/>
      <c r="VCD18" s="18"/>
      <c r="VCE18" s="18"/>
      <c r="VCF18" s="18"/>
      <c r="VCG18" s="18"/>
      <c r="VCH18" s="18"/>
      <c r="VCI18" s="18"/>
      <c r="VCJ18" s="18"/>
      <c r="VCK18" s="18"/>
      <c r="VCL18" s="18"/>
      <c r="VCM18" s="18"/>
      <c r="VCN18" s="18"/>
      <c r="VCO18" s="18"/>
      <c r="VCP18" s="18"/>
      <c r="VCQ18" s="18"/>
      <c r="VCR18" s="18"/>
      <c r="VCS18" s="18"/>
      <c r="VCT18" s="18"/>
      <c r="VCU18" s="18"/>
      <c r="VCV18" s="18"/>
      <c r="VCW18" s="18"/>
      <c r="VCX18" s="18"/>
      <c r="VCY18" s="18"/>
      <c r="VCZ18" s="18"/>
      <c r="VDA18" s="18"/>
      <c r="VDB18" s="18"/>
      <c r="VDC18" s="18"/>
      <c r="VDD18" s="18"/>
      <c r="VDE18" s="18"/>
      <c r="VDF18" s="18"/>
      <c r="VDG18" s="18"/>
      <c r="VDH18" s="18"/>
      <c r="VDI18" s="18"/>
      <c r="VDJ18" s="18"/>
      <c r="VDK18" s="18"/>
      <c r="VDL18" s="18"/>
      <c r="VDM18" s="18"/>
      <c r="VDN18" s="18"/>
      <c r="VDO18" s="18"/>
      <c r="VDP18" s="18"/>
      <c r="VDQ18" s="18"/>
      <c r="VDR18" s="18"/>
      <c r="VDS18" s="18"/>
      <c r="VDT18" s="18"/>
      <c r="VDU18" s="18"/>
      <c r="VDV18" s="18"/>
      <c r="VDW18" s="18"/>
      <c r="VDX18" s="18"/>
      <c r="VDY18" s="18"/>
      <c r="VDZ18" s="18"/>
      <c r="VEA18" s="18"/>
      <c r="VEB18" s="18"/>
      <c r="VEC18" s="18"/>
      <c r="VED18" s="18"/>
      <c r="VEE18" s="18"/>
      <c r="VEF18" s="18"/>
      <c r="VEG18" s="18"/>
      <c r="VEH18" s="18"/>
      <c r="VEI18" s="18"/>
      <c r="VEJ18" s="18"/>
      <c r="VEK18" s="18"/>
      <c r="VEL18" s="18"/>
      <c r="VEM18" s="18"/>
      <c r="VEN18" s="18"/>
      <c r="VEO18" s="18"/>
      <c r="VEP18" s="18"/>
      <c r="VEQ18" s="18"/>
      <c r="VER18" s="18"/>
      <c r="VES18" s="18"/>
      <c r="VET18" s="18"/>
      <c r="VEU18" s="18"/>
      <c r="VEV18" s="18"/>
      <c r="VEW18" s="18"/>
      <c r="VEX18" s="18"/>
      <c r="VEY18" s="18"/>
      <c r="VEZ18" s="18"/>
      <c r="VFA18" s="18"/>
      <c r="VFB18" s="18"/>
      <c r="VFC18" s="18"/>
      <c r="VFD18" s="18"/>
      <c r="VFE18" s="18"/>
      <c r="VFF18" s="18"/>
      <c r="VFG18" s="18"/>
      <c r="VFH18" s="18"/>
      <c r="VFI18" s="18"/>
      <c r="VFJ18" s="18"/>
      <c r="VFK18" s="18"/>
      <c r="VFL18" s="18"/>
      <c r="VFM18" s="18"/>
      <c r="VFN18" s="18"/>
      <c r="VFO18" s="18"/>
      <c r="VFP18" s="18"/>
      <c r="VFQ18" s="18"/>
      <c r="VFR18" s="18"/>
      <c r="VFS18" s="18"/>
      <c r="VFT18" s="18"/>
      <c r="VFU18" s="18"/>
      <c r="VFV18" s="18"/>
      <c r="VFW18" s="18"/>
      <c r="VFX18" s="18"/>
      <c r="VFY18" s="18"/>
      <c r="VFZ18" s="18"/>
      <c r="VGA18" s="18"/>
      <c r="VGB18" s="18"/>
      <c r="VGC18" s="18"/>
      <c r="VGD18" s="18"/>
      <c r="VGE18" s="18"/>
      <c r="VGF18" s="18"/>
      <c r="VGG18" s="18"/>
      <c r="VGH18" s="18"/>
      <c r="VGI18" s="18"/>
      <c r="VGJ18" s="18"/>
      <c r="VGK18" s="18"/>
      <c r="VGL18" s="18"/>
      <c r="VGM18" s="18"/>
      <c r="VGN18" s="18"/>
      <c r="VGO18" s="18"/>
      <c r="VGP18" s="18"/>
      <c r="VGQ18" s="18"/>
      <c r="VGR18" s="18"/>
      <c r="VGS18" s="18"/>
      <c r="VGT18" s="18"/>
      <c r="VGU18" s="18"/>
      <c r="VGV18" s="18"/>
      <c r="VGW18" s="18"/>
      <c r="VGX18" s="18"/>
      <c r="VGY18" s="18"/>
      <c r="VGZ18" s="18"/>
      <c r="VHA18" s="18"/>
      <c r="VHB18" s="18"/>
      <c r="VHC18" s="18"/>
      <c r="VHD18" s="18"/>
      <c r="VHE18" s="18"/>
      <c r="VHF18" s="18"/>
      <c r="VHG18" s="18"/>
      <c r="VHH18" s="18"/>
      <c r="VHI18" s="18"/>
      <c r="VHJ18" s="18"/>
      <c r="VHK18" s="18"/>
      <c r="VHL18" s="18"/>
      <c r="VHM18" s="18"/>
      <c r="VHN18" s="18"/>
      <c r="VHO18" s="18"/>
      <c r="VHP18" s="18"/>
      <c r="VHQ18" s="18"/>
      <c r="VHR18" s="18"/>
      <c r="VHS18" s="18"/>
      <c r="VHT18" s="18"/>
      <c r="VHU18" s="18"/>
      <c r="VHV18" s="18"/>
      <c r="VHW18" s="18"/>
      <c r="VHX18" s="18"/>
      <c r="VHY18" s="18"/>
      <c r="VHZ18" s="18"/>
      <c r="VIA18" s="18"/>
      <c r="VIB18" s="18"/>
      <c r="VIC18" s="18"/>
      <c r="VID18" s="18"/>
      <c r="VIE18" s="18"/>
      <c r="VIF18" s="18"/>
      <c r="VIG18" s="18"/>
      <c r="VIH18" s="18"/>
      <c r="VII18" s="18"/>
      <c r="VIJ18" s="18"/>
      <c r="VIK18" s="18"/>
      <c r="VIL18" s="18"/>
      <c r="VIM18" s="18"/>
      <c r="VIN18" s="18"/>
      <c r="VIO18" s="18"/>
      <c r="VIP18" s="18"/>
      <c r="VIQ18" s="18"/>
      <c r="VIR18" s="18"/>
      <c r="VIS18" s="18"/>
      <c r="VIT18" s="18"/>
      <c r="VIU18" s="18"/>
      <c r="VIV18" s="18"/>
      <c r="VIW18" s="18"/>
      <c r="VIX18" s="18"/>
      <c r="VIY18" s="18"/>
      <c r="VIZ18" s="18"/>
      <c r="VJA18" s="18"/>
      <c r="VJB18" s="18"/>
      <c r="VJC18" s="18"/>
      <c r="VJD18" s="18"/>
      <c r="VJE18" s="18"/>
      <c r="VJF18" s="18"/>
      <c r="VJG18" s="18"/>
      <c r="VJH18" s="18"/>
      <c r="VJI18" s="18"/>
      <c r="VJJ18" s="18"/>
      <c r="VJK18" s="18"/>
      <c r="VJL18" s="18"/>
      <c r="VJM18" s="18"/>
      <c r="VJN18" s="18"/>
      <c r="VJO18" s="18"/>
      <c r="VJP18" s="18"/>
      <c r="VJQ18" s="18"/>
      <c r="VJR18" s="18"/>
      <c r="VJS18" s="18"/>
      <c r="VJT18" s="18"/>
      <c r="VJU18" s="18"/>
      <c r="VJV18" s="18"/>
      <c r="VJW18" s="18"/>
      <c r="VJX18" s="18"/>
      <c r="VJY18" s="18"/>
      <c r="VJZ18" s="18"/>
      <c r="VKA18" s="18"/>
      <c r="VKB18" s="18"/>
      <c r="VKC18" s="18"/>
      <c r="VKD18" s="18"/>
      <c r="VKE18" s="18"/>
      <c r="VKF18" s="18"/>
      <c r="VKG18" s="18"/>
      <c r="VKH18" s="18"/>
      <c r="VKI18" s="18"/>
      <c r="VKJ18" s="18"/>
      <c r="VKK18" s="18"/>
      <c r="VKL18" s="18"/>
      <c r="VKM18" s="18"/>
      <c r="VKN18" s="18"/>
      <c r="VKO18" s="18"/>
      <c r="VKP18" s="18"/>
      <c r="VKQ18" s="18"/>
      <c r="VKR18" s="18"/>
      <c r="VKS18" s="18"/>
      <c r="VKT18" s="18"/>
      <c r="VKU18" s="18"/>
      <c r="VKV18" s="18"/>
      <c r="VKW18" s="18"/>
      <c r="VKX18" s="18"/>
      <c r="VKY18" s="18"/>
      <c r="VKZ18" s="18"/>
      <c r="VLA18" s="18"/>
      <c r="VLB18" s="18"/>
      <c r="VLC18" s="18"/>
      <c r="VLD18" s="18"/>
      <c r="VLE18" s="18"/>
      <c r="VLF18" s="18"/>
      <c r="VLG18" s="18"/>
      <c r="VLH18" s="18"/>
      <c r="VLI18" s="18"/>
      <c r="VLJ18" s="18"/>
      <c r="VLK18" s="18"/>
      <c r="VLL18" s="18"/>
      <c r="VLM18" s="18"/>
      <c r="VLN18" s="18"/>
      <c r="VLO18" s="18"/>
      <c r="VLP18" s="18"/>
      <c r="VLQ18" s="18"/>
      <c r="VLR18" s="18"/>
      <c r="VLS18" s="18"/>
      <c r="VLT18" s="18"/>
      <c r="VLU18" s="18"/>
      <c r="VLV18" s="18"/>
      <c r="VLW18" s="18"/>
      <c r="VLX18" s="18"/>
      <c r="VLY18" s="18"/>
      <c r="VLZ18" s="18"/>
      <c r="VMA18" s="18"/>
      <c r="VMB18" s="18"/>
      <c r="VMC18" s="18"/>
      <c r="VMD18" s="18"/>
      <c r="VME18" s="18"/>
      <c r="VMF18" s="18"/>
      <c r="VMG18" s="18"/>
      <c r="VMH18" s="18"/>
      <c r="VMI18" s="18"/>
      <c r="VMJ18" s="18"/>
      <c r="VMK18" s="18"/>
      <c r="VML18" s="18"/>
      <c r="VMM18" s="18"/>
      <c r="VMN18" s="18"/>
      <c r="VMO18" s="18"/>
      <c r="VMP18" s="18"/>
      <c r="VMQ18" s="18"/>
      <c r="VMR18" s="18"/>
      <c r="VMS18" s="18"/>
      <c r="VMT18" s="18"/>
      <c r="VMU18" s="18"/>
      <c r="VMV18" s="18"/>
      <c r="VMW18" s="18"/>
      <c r="VMX18" s="18"/>
      <c r="VMY18" s="18"/>
      <c r="VMZ18" s="18"/>
      <c r="VNA18" s="18"/>
      <c r="VNB18" s="18"/>
      <c r="VNC18" s="18"/>
      <c r="VND18" s="18"/>
      <c r="VNE18" s="18"/>
      <c r="VNF18" s="18"/>
      <c r="VNG18" s="18"/>
      <c r="VNH18" s="18"/>
      <c r="VNI18" s="18"/>
      <c r="VNJ18" s="18"/>
      <c r="VNK18" s="18"/>
      <c r="VNL18" s="18"/>
      <c r="VNM18" s="18"/>
      <c r="VNN18" s="18"/>
      <c r="VNO18" s="18"/>
      <c r="VNP18" s="18"/>
      <c r="VNQ18" s="18"/>
      <c r="VNR18" s="18"/>
      <c r="VNS18" s="18"/>
      <c r="VNT18" s="18"/>
      <c r="VNU18" s="18"/>
      <c r="VNV18" s="18"/>
      <c r="VNW18" s="18"/>
      <c r="VNX18" s="18"/>
      <c r="VNY18" s="18"/>
      <c r="VNZ18" s="18"/>
      <c r="VOA18" s="18"/>
      <c r="VOB18" s="18"/>
      <c r="VOC18" s="18"/>
      <c r="VOD18" s="18"/>
      <c r="VOE18" s="18"/>
      <c r="VOF18" s="18"/>
      <c r="VOG18" s="18"/>
      <c r="VOH18" s="18"/>
      <c r="VOI18" s="18"/>
      <c r="VOJ18" s="18"/>
      <c r="VOK18" s="18"/>
      <c r="VOL18" s="18"/>
      <c r="VOM18" s="18"/>
      <c r="VON18" s="18"/>
      <c r="VOO18" s="18"/>
      <c r="VOP18" s="18"/>
      <c r="VOQ18" s="18"/>
      <c r="VOR18" s="18"/>
      <c r="VOS18" s="18"/>
      <c r="VOT18" s="18"/>
      <c r="VOU18" s="18"/>
      <c r="VOV18" s="18"/>
      <c r="VOW18" s="18"/>
      <c r="VOX18" s="18"/>
      <c r="VOY18" s="18"/>
      <c r="VOZ18" s="18"/>
      <c r="VPA18" s="18"/>
      <c r="VPB18" s="18"/>
      <c r="VPC18" s="18"/>
      <c r="VPD18" s="18"/>
      <c r="VPE18" s="18"/>
      <c r="VPF18" s="18"/>
      <c r="VPG18" s="18"/>
      <c r="VPH18" s="18"/>
      <c r="VPI18" s="18"/>
      <c r="VPJ18" s="18"/>
      <c r="VPK18" s="18"/>
      <c r="VPL18" s="18"/>
      <c r="VPM18" s="18"/>
      <c r="VPN18" s="18"/>
      <c r="VPO18" s="18"/>
      <c r="VPP18" s="18"/>
      <c r="VPQ18" s="18"/>
      <c r="VPR18" s="18"/>
      <c r="VPS18" s="18"/>
      <c r="VPT18" s="18"/>
      <c r="VPU18" s="18"/>
      <c r="VPV18" s="18"/>
      <c r="VPW18" s="18"/>
      <c r="VPX18" s="18"/>
      <c r="VPY18" s="18"/>
      <c r="VPZ18" s="18"/>
      <c r="VQA18" s="18"/>
      <c r="VQB18" s="18"/>
      <c r="VQC18" s="18"/>
      <c r="VQD18" s="18"/>
      <c r="VQE18" s="18"/>
      <c r="VQF18" s="18"/>
      <c r="VQG18" s="18"/>
      <c r="VQH18" s="18"/>
      <c r="VQI18" s="18"/>
      <c r="VQJ18" s="18"/>
      <c r="VQK18" s="18"/>
      <c r="VQL18" s="18"/>
      <c r="VQM18" s="18"/>
      <c r="VQN18" s="18"/>
      <c r="VQO18" s="18"/>
      <c r="VQP18" s="18"/>
      <c r="VQQ18" s="18"/>
      <c r="VQR18" s="18"/>
      <c r="VQS18" s="18"/>
      <c r="VQT18" s="18"/>
      <c r="VQU18" s="18"/>
      <c r="VQV18" s="18"/>
      <c r="VQW18" s="18"/>
      <c r="VQX18" s="18"/>
      <c r="VQY18" s="18"/>
      <c r="VQZ18" s="18"/>
      <c r="VRA18" s="18"/>
      <c r="VRB18" s="18"/>
      <c r="VRC18" s="18"/>
      <c r="VRD18" s="18"/>
      <c r="VRE18" s="18"/>
      <c r="VRF18" s="18"/>
      <c r="VRG18" s="18"/>
      <c r="VRH18" s="18"/>
      <c r="VRI18" s="18"/>
      <c r="VRJ18" s="18"/>
      <c r="VRK18" s="18"/>
      <c r="VRL18" s="18"/>
      <c r="VRM18" s="18"/>
      <c r="VRN18" s="18"/>
      <c r="VRO18" s="18"/>
      <c r="VRP18" s="18"/>
      <c r="VRQ18" s="18"/>
      <c r="VRR18" s="18"/>
      <c r="VRS18" s="18"/>
      <c r="VRT18" s="18"/>
      <c r="VRU18" s="18"/>
      <c r="VRV18" s="18"/>
      <c r="VRW18" s="18"/>
      <c r="VRX18" s="18"/>
      <c r="VRY18" s="18"/>
      <c r="VRZ18" s="18"/>
      <c r="VSA18" s="18"/>
      <c r="VSB18" s="18"/>
      <c r="VSC18" s="18"/>
      <c r="VSD18" s="18"/>
      <c r="VSE18" s="18"/>
      <c r="VSF18" s="18"/>
      <c r="VSG18" s="18"/>
      <c r="VSH18" s="18"/>
      <c r="VSI18" s="18"/>
      <c r="VSJ18" s="18"/>
      <c r="VSK18" s="18"/>
      <c r="VSL18" s="18"/>
      <c r="VSM18" s="18"/>
      <c r="VSN18" s="18"/>
      <c r="VSO18" s="18"/>
      <c r="VSP18" s="18"/>
      <c r="VSQ18" s="18"/>
      <c r="VSR18" s="18"/>
      <c r="VSS18" s="18"/>
      <c r="VST18" s="18"/>
      <c r="VSU18" s="18"/>
      <c r="VSV18" s="18"/>
      <c r="VSW18" s="18"/>
      <c r="VSX18" s="18"/>
      <c r="VSY18" s="18"/>
      <c r="VSZ18" s="18"/>
      <c r="VTA18" s="18"/>
      <c r="VTB18" s="18"/>
      <c r="VTC18" s="18"/>
      <c r="VTD18" s="18"/>
      <c r="VTE18" s="18"/>
      <c r="VTF18" s="18"/>
      <c r="VTG18" s="18"/>
      <c r="VTH18" s="18"/>
      <c r="VTI18" s="18"/>
      <c r="VTJ18" s="18"/>
      <c r="VTK18" s="18"/>
      <c r="VTL18" s="18"/>
      <c r="VTM18" s="18"/>
      <c r="VTN18" s="18"/>
      <c r="VTO18" s="18"/>
      <c r="VTP18" s="18"/>
      <c r="VTQ18" s="18"/>
      <c r="VTR18" s="18"/>
      <c r="VTS18" s="18"/>
      <c r="VTT18" s="18"/>
      <c r="VTU18" s="18"/>
      <c r="VTV18" s="18"/>
      <c r="VTW18" s="18"/>
      <c r="VTX18" s="18"/>
      <c r="VTY18" s="18"/>
      <c r="VTZ18" s="18"/>
      <c r="VUA18" s="18"/>
      <c r="VUB18" s="18"/>
      <c r="VUC18" s="18"/>
      <c r="VUD18" s="18"/>
      <c r="VUE18" s="18"/>
      <c r="VUF18" s="18"/>
      <c r="VUG18" s="18"/>
      <c r="VUH18" s="18"/>
      <c r="VUI18" s="18"/>
      <c r="VUJ18" s="18"/>
      <c r="VUK18" s="18"/>
      <c r="VUL18" s="18"/>
      <c r="VUM18" s="18"/>
      <c r="VUN18" s="18"/>
      <c r="VUO18" s="18"/>
      <c r="VUP18" s="18"/>
      <c r="VUQ18" s="18"/>
      <c r="VUR18" s="18"/>
      <c r="VUS18" s="18"/>
      <c r="VUT18" s="18"/>
      <c r="VUU18" s="18"/>
      <c r="VUV18" s="18"/>
      <c r="VUW18" s="18"/>
      <c r="VUX18" s="18"/>
      <c r="VUY18" s="18"/>
      <c r="VUZ18" s="18"/>
      <c r="VVA18" s="18"/>
      <c r="VVB18" s="18"/>
      <c r="VVC18" s="18"/>
      <c r="VVD18" s="18"/>
      <c r="VVE18" s="18"/>
      <c r="VVF18" s="18"/>
      <c r="VVG18" s="18"/>
      <c r="VVH18" s="18"/>
      <c r="VVI18" s="18"/>
      <c r="VVJ18" s="18"/>
      <c r="VVK18" s="18"/>
      <c r="VVL18" s="18"/>
      <c r="VVM18" s="18"/>
      <c r="VVN18" s="18"/>
      <c r="VVO18" s="18"/>
      <c r="VVP18" s="18"/>
      <c r="VVQ18" s="18"/>
      <c r="VVR18" s="18"/>
      <c r="VVS18" s="18"/>
      <c r="VVT18" s="18"/>
      <c r="VVU18" s="18"/>
      <c r="VVV18" s="18"/>
      <c r="VVW18" s="18"/>
      <c r="VVX18" s="18"/>
      <c r="VVY18" s="18"/>
      <c r="VVZ18" s="18"/>
      <c r="VWA18" s="18"/>
      <c r="VWB18" s="18"/>
      <c r="VWC18" s="18"/>
      <c r="VWD18" s="18"/>
      <c r="VWE18" s="18"/>
      <c r="VWF18" s="18"/>
      <c r="VWG18" s="18"/>
      <c r="VWH18" s="18"/>
      <c r="VWI18" s="18"/>
      <c r="VWJ18" s="18"/>
      <c r="VWK18" s="18"/>
      <c r="VWL18" s="18"/>
      <c r="VWM18" s="18"/>
      <c r="VWN18" s="18"/>
      <c r="VWO18" s="18"/>
      <c r="VWP18" s="18"/>
      <c r="VWQ18" s="18"/>
      <c r="VWR18" s="18"/>
      <c r="VWS18" s="18"/>
      <c r="VWT18" s="18"/>
      <c r="VWU18" s="18"/>
      <c r="VWV18" s="18"/>
      <c r="VWW18" s="18"/>
      <c r="VWX18" s="18"/>
      <c r="VWY18" s="18"/>
      <c r="VWZ18" s="18"/>
      <c r="VXA18" s="18"/>
      <c r="VXB18" s="18"/>
      <c r="VXC18" s="18"/>
      <c r="VXD18" s="18"/>
      <c r="VXE18" s="18"/>
      <c r="VXF18" s="18"/>
      <c r="VXG18" s="18"/>
      <c r="VXH18" s="18"/>
      <c r="VXI18" s="18"/>
      <c r="VXJ18" s="18"/>
      <c r="VXK18" s="18"/>
      <c r="VXL18" s="18"/>
      <c r="VXM18" s="18"/>
      <c r="VXN18" s="18"/>
      <c r="VXO18" s="18"/>
      <c r="VXP18" s="18"/>
      <c r="VXQ18" s="18"/>
      <c r="VXR18" s="18"/>
      <c r="VXS18" s="18"/>
      <c r="VXT18" s="18"/>
      <c r="VXU18" s="18"/>
      <c r="VXV18" s="18"/>
      <c r="VXW18" s="18"/>
      <c r="VXX18" s="18"/>
      <c r="VXY18" s="18"/>
      <c r="VXZ18" s="18"/>
      <c r="VYA18" s="18"/>
      <c r="VYB18" s="18"/>
      <c r="VYC18" s="18"/>
      <c r="VYD18" s="18"/>
      <c r="VYE18" s="18"/>
      <c r="VYF18" s="18"/>
      <c r="VYG18" s="18"/>
      <c r="VYH18" s="18"/>
      <c r="VYI18" s="18"/>
      <c r="VYJ18" s="18"/>
      <c r="VYK18" s="18"/>
      <c r="VYL18" s="18"/>
      <c r="VYM18" s="18"/>
      <c r="VYN18" s="18"/>
      <c r="VYO18" s="18"/>
      <c r="VYP18" s="18"/>
      <c r="VYQ18" s="18"/>
      <c r="VYR18" s="18"/>
      <c r="VYS18" s="18"/>
      <c r="VYT18" s="18"/>
      <c r="VYU18" s="18"/>
      <c r="VYV18" s="18"/>
      <c r="VYW18" s="18"/>
      <c r="VYX18" s="18"/>
      <c r="VYY18" s="18"/>
      <c r="VYZ18" s="18"/>
      <c r="VZA18" s="18"/>
      <c r="VZB18" s="18"/>
      <c r="VZC18" s="18"/>
      <c r="VZD18" s="18"/>
      <c r="VZE18" s="18"/>
      <c r="VZF18" s="18"/>
      <c r="VZG18" s="18"/>
      <c r="VZH18" s="18"/>
      <c r="VZI18" s="18"/>
      <c r="VZJ18" s="18"/>
      <c r="VZK18" s="18"/>
      <c r="VZL18" s="18"/>
      <c r="VZM18" s="18"/>
      <c r="VZN18" s="18"/>
      <c r="VZO18" s="18"/>
      <c r="VZP18" s="18"/>
      <c r="VZQ18" s="18"/>
      <c r="VZR18" s="18"/>
      <c r="VZS18" s="18"/>
      <c r="VZT18" s="18"/>
      <c r="VZU18" s="18"/>
      <c r="VZV18" s="18"/>
      <c r="VZW18" s="18"/>
      <c r="VZX18" s="18"/>
      <c r="VZY18" s="18"/>
      <c r="VZZ18" s="18"/>
      <c r="WAA18" s="18"/>
      <c r="WAB18" s="18"/>
      <c r="WAC18" s="18"/>
      <c r="WAD18" s="18"/>
      <c r="WAE18" s="18"/>
      <c r="WAF18" s="18"/>
      <c r="WAG18" s="18"/>
      <c r="WAH18" s="18"/>
      <c r="WAI18" s="18"/>
      <c r="WAJ18" s="18"/>
      <c r="WAK18" s="18"/>
      <c r="WAL18" s="18"/>
      <c r="WAM18" s="18"/>
      <c r="WAN18" s="18"/>
      <c r="WAO18" s="18"/>
      <c r="WAP18" s="18"/>
      <c r="WAQ18" s="18"/>
      <c r="WAR18" s="18"/>
      <c r="WAS18" s="18"/>
      <c r="WAT18" s="18"/>
      <c r="WAU18" s="18"/>
      <c r="WAV18" s="18"/>
      <c r="WAW18" s="18"/>
      <c r="WAX18" s="18"/>
      <c r="WAY18" s="18"/>
      <c r="WAZ18" s="18"/>
      <c r="WBA18" s="18"/>
      <c r="WBB18" s="18"/>
      <c r="WBC18" s="18"/>
      <c r="WBD18" s="18"/>
      <c r="WBE18" s="18"/>
      <c r="WBF18" s="18"/>
      <c r="WBG18" s="18"/>
      <c r="WBH18" s="18"/>
      <c r="WBI18" s="18"/>
      <c r="WBJ18" s="18"/>
      <c r="WBK18" s="18"/>
      <c r="WBL18" s="18"/>
      <c r="WBM18" s="18"/>
      <c r="WBN18" s="18"/>
      <c r="WBO18" s="18"/>
      <c r="WBP18" s="18"/>
      <c r="WBQ18" s="18"/>
      <c r="WBR18" s="18"/>
      <c r="WBS18" s="18"/>
      <c r="WBT18" s="18"/>
      <c r="WBU18" s="18"/>
      <c r="WBV18" s="18"/>
      <c r="WBW18" s="18"/>
      <c r="WBX18" s="18"/>
      <c r="WBY18" s="18"/>
      <c r="WBZ18" s="18"/>
      <c r="WCA18" s="18"/>
      <c r="WCB18" s="18"/>
      <c r="WCC18" s="18"/>
      <c r="WCD18" s="18"/>
      <c r="WCE18" s="18"/>
      <c r="WCF18" s="18"/>
      <c r="WCG18" s="18"/>
      <c r="WCH18" s="18"/>
      <c r="WCI18" s="18"/>
      <c r="WCJ18" s="18"/>
      <c r="WCK18" s="18"/>
      <c r="WCL18" s="18"/>
      <c r="WCM18" s="18"/>
      <c r="WCN18" s="18"/>
      <c r="WCO18" s="18"/>
      <c r="WCP18" s="18"/>
      <c r="WCQ18" s="18"/>
      <c r="WCR18" s="18"/>
      <c r="WCS18" s="18"/>
      <c r="WCT18" s="18"/>
      <c r="WCU18" s="18"/>
      <c r="WCV18" s="18"/>
      <c r="WCW18" s="18"/>
      <c r="WCX18" s="18"/>
      <c r="WCY18" s="18"/>
      <c r="WCZ18" s="18"/>
      <c r="WDA18" s="18"/>
      <c r="WDB18" s="18"/>
      <c r="WDC18" s="18"/>
      <c r="WDD18" s="18"/>
      <c r="WDE18" s="18"/>
      <c r="WDF18" s="18"/>
      <c r="WDG18" s="18"/>
      <c r="WDH18" s="18"/>
      <c r="WDI18" s="18"/>
      <c r="WDJ18" s="18"/>
      <c r="WDK18" s="18"/>
      <c r="WDL18" s="18"/>
      <c r="WDM18" s="18"/>
      <c r="WDN18" s="18"/>
      <c r="WDO18" s="18"/>
      <c r="WDP18" s="18"/>
      <c r="WDQ18" s="18"/>
      <c r="WDR18" s="18"/>
      <c r="WDS18" s="18"/>
      <c r="WDT18" s="18"/>
      <c r="WDU18" s="18"/>
      <c r="WDV18" s="18"/>
      <c r="WDW18" s="18"/>
      <c r="WDX18" s="18"/>
      <c r="WDY18" s="18"/>
      <c r="WDZ18" s="18"/>
      <c r="WEA18" s="18"/>
      <c r="WEB18" s="18"/>
      <c r="WEC18" s="18"/>
      <c r="WED18" s="18"/>
      <c r="WEE18" s="18"/>
      <c r="WEF18" s="18"/>
      <c r="WEG18" s="18"/>
      <c r="WEH18" s="18"/>
      <c r="WEI18" s="18"/>
      <c r="WEJ18" s="18"/>
      <c r="WEK18" s="18"/>
      <c r="WEL18" s="18"/>
      <c r="WEM18" s="18"/>
      <c r="WEN18" s="18"/>
      <c r="WEO18" s="18"/>
      <c r="WEP18" s="18"/>
      <c r="WEQ18" s="18"/>
      <c r="WER18" s="18"/>
      <c r="WES18" s="18"/>
      <c r="WET18" s="18"/>
      <c r="WEU18" s="18"/>
      <c r="WEV18" s="18"/>
      <c r="WEW18" s="18"/>
      <c r="WEX18" s="18"/>
      <c r="WEY18" s="18"/>
      <c r="WEZ18" s="18"/>
      <c r="WFA18" s="18"/>
      <c r="WFB18" s="18"/>
      <c r="WFC18" s="18"/>
      <c r="WFD18" s="18"/>
      <c r="WFE18" s="18"/>
      <c r="WFF18" s="18"/>
      <c r="WFG18" s="18"/>
      <c r="WFH18" s="18"/>
      <c r="WFI18" s="18"/>
      <c r="WFJ18" s="18"/>
      <c r="WFK18" s="18"/>
      <c r="WFL18" s="18"/>
      <c r="WFM18" s="18"/>
      <c r="WFN18" s="18"/>
      <c r="WFO18" s="18"/>
      <c r="WFP18" s="18"/>
      <c r="WFQ18" s="18"/>
      <c r="WFR18" s="18"/>
      <c r="WFS18" s="18"/>
      <c r="WFT18" s="18"/>
      <c r="WFU18" s="18"/>
      <c r="WFV18" s="18"/>
      <c r="WFW18" s="18"/>
      <c r="WFX18" s="18"/>
      <c r="WFY18" s="18"/>
      <c r="WFZ18" s="18"/>
      <c r="WGA18" s="18"/>
      <c r="WGB18" s="18"/>
      <c r="WGC18" s="18"/>
      <c r="WGD18" s="18"/>
      <c r="WGE18" s="18"/>
      <c r="WGF18" s="18"/>
      <c r="WGG18" s="18"/>
      <c r="WGH18" s="18"/>
      <c r="WGI18" s="18"/>
      <c r="WGJ18" s="18"/>
      <c r="WGK18" s="18"/>
      <c r="WGL18" s="18"/>
      <c r="WGM18" s="18"/>
      <c r="WGN18" s="18"/>
      <c r="WGO18" s="18"/>
      <c r="WGP18" s="18"/>
      <c r="WGQ18" s="18"/>
      <c r="WGR18" s="18"/>
      <c r="WGS18" s="18"/>
      <c r="WGT18" s="18"/>
      <c r="WGU18" s="18"/>
      <c r="WGV18" s="18"/>
      <c r="WGW18" s="18"/>
      <c r="WGX18" s="18"/>
      <c r="WGY18" s="18"/>
      <c r="WGZ18" s="18"/>
      <c r="WHA18" s="18"/>
      <c r="WHB18" s="18"/>
      <c r="WHC18" s="18"/>
      <c r="WHD18" s="18"/>
      <c r="WHE18" s="18"/>
      <c r="WHF18" s="18"/>
      <c r="WHG18" s="18"/>
      <c r="WHH18" s="18"/>
      <c r="WHI18" s="18"/>
      <c r="WHJ18" s="18"/>
      <c r="WHK18" s="18"/>
      <c r="WHL18" s="18"/>
      <c r="WHM18" s="18"/>
      <c r="WHN18" s="18"/>
      <c r="WHO18" s="18"/>
      <c r="WHP18" s="18"/>
      <c r="WHQ18" s="18"/>
      <c r="WHR18" s="18"/>
      <c r="WHS18" s="18"/>
      <c r="WHT18" s="18"/>
      <c r="WHU18" s="18"/>
      <c r="WHV18" s="18"/>
      <c r="WHW18" s="18"/>
      <c r="WHX18" s="18"/>
      <c r="WHY18" s="18"/>
      <c r="WHZ18" s="18"/>
      <c r="WIA18" s="18"/>
      <c r="WIB18" s="18"/>
      <c r="WIC18" s="18"/>
      <c r="WID18" s="18"/>
      <c r="WIE18" s="18"/>
      <c r="WIF18" s="18"/>
      <c r="WIG18" s="18"/>
      <c r="WIH18" s="18"/>
      <c r="WII18" s="18"/>
      <c r="WIJ18" s="18"/>
      <c r="WIK18" s="18"/>
      <c r="WIL18" s="18"/>
      <c r="WIM18" s="18"/>
      <c r="WIN18" s="18"/>
      <c r="WIO18" s="18"/>
      <c r="WIP18" s="18"/>
      <c r="WIQ18" s="18"/>
      <c r="WIR18" s="18"/>
      <c r="WIS18" s="18"/>
      <c r="WIT18" s="18"/>
      <c r="WIU18" s="18"/>
      <c r="WIV18" s="18"/>
      <c r="WIW18" s="18"/>
      <c r="WIX18" s="18"/>
      <c r="WIY18" s="18"/>
      <c r="WIZ18" s="18"/>
      <c r="WJA18" s="18"/>
      <c r="WJB18" s="18"/>
      <c r="WJC18" s="18"/>
      <c r="WJD18" s="18"/>
      <c r="WJE18" s="18"/>
      <c r="WJF18" s="18"/>
      <c r="WJG18" s="18"/>
      <c r="WJH18" s="18"/>
      <c r="WJI18" s="18"/>
      <c r="WJJ18" s="18"/>
      <c r="WJK18" s="18"/>
      <c r="WJL18" s="18"/>
      <c r="WJM18" s="18"/>
      <c r="WJN18" s="18"/>
      <c r="WJO18" s="18"/>
      <c r="WJP18" s="18"/>
      <c r="WJQ18" s="18"/>
      <c r="WJR18" s="18"/>
      <c r="WJS18" s="18"/>
      <c r="WJT18" s="18"/>
      <c r="WJU18" s="18"/>
      <c r="WJV18" s="18"/>
      <c r="WJW18" s="18"/>
      <c r="WJX18" s="18"/>
      <c r="WJY18" s="18"/>
      <c r="WJZ18" s="18"/>
      <c r="WKA18" s="18"/>
      <c r="WKB18" s="18"/>
      <c r="WKC18" s="18"/>
      <c r="WKD18" s="18"/>
      <c r="WKE18" s="18"/>
      <c r="WKF18" s="18"/>
      <c r="WKG18" s="18"/>
      <c r="WKH18" s="18"/>
      <c r="WKI18" s="18"/>
      <c r="WKJ18" s="18"/>
      <c r="WKK18" s="18"/>
      <c r="WKL18" s="18"/>
      <c r="WKM18" s="18"/>
      <c r="WKN18" s="18"/>
      <c r="WKO18" s="18"/>
      <c r="WKP18" s="18"/>
      <c r="WKQ18" s="18"/>
      <c r="WKR18" s="18"/>
      <c r="WKS18" s="18"/>
      <c r="WKT18" s="18"/>
      <c r="WKU18" s="18"/>
      <c r="WKV18" s="18"/>
      <c r="WKW18" s="18"/>
      <c r="WKX18" s="18"/>
      <c r="WKY18" s="18"/>
      <c r="WKZ18" s="18"/>
      <c r="WLA18" s="18"/>
      <c r="WLB18" s="18"/>
      <c r="WLC18" s="18"/>
      <c r="WLD18" s="18"/>
      <c r="WLE18" s="18"/>
      <c r="WLF18" s="18"/>
      <c r="WLG18" s="18"/>
      <c r="WLH18" s="18"/>
      <c r="WLI18" s="18"/>
      <c r="WLJ18" s="18"/>
      <c r="WLK18" s="18"/>
      <c r="WLL18" s="18"/>
      <c r="WLM18" s="18"/>
      <c r="WLN18" s="18"/>
      <c r="WLO18" s="18"/>
      <c r="WLP18" s="18"/>
      <c r="WLQ18" s="18"/>
      <c r="WLR18" s="18"/>
      <c r="WLS18" s="18"/>
      <c r="WLT18" s="18"/>
      <c r="WLU18" s="18"/>
      <c r="WLV18" s="18"/>
      <c r="WLW18" s="18"/>
      <c r="WLX18" s="18"/>
      <c r="WLY18" s="18"/>
      <c r="WLZ18" s="18"/>
      <c r="WMA18" s="18"/>
      <c r="WMB18" s="18"/>
      <c r="WMC18" s="18"/>
      <c r="WMD18" s="18"/>
      <c r="WME18" s="18"/>
      <c r="WMF18" s="18"/>
      <c r="WMG18" s="18"/>
      <c r="WMH18" s="18"/>
      <c r="WMI18" s="18"/>
      <c r="WMJ18" s="18"/>
      <c r="WMK18" s="18"/>
      <c r="WML18" s="18"/>
      <c r="WMM18" s="18"/>
      <c r="WMN18" s="18"/>
      <c r="WMO18" s="18"/>
      <c r="WMP18" s="18"/>
      <c r="WMQ18" s="18"/>
      <c r="WMR18" s="18"/>
      <c r="WMS18" s="18"/>
      <c r="WMT18" s="18"/>
      <c r="WMU18" s="18"/>
      <c r="WMV18" s="18"/>
      <c r="WMW18" s="18"/>
      <c r="WMX18" s="18"/>
      <c r="WMY18" s="18"/>
      <c r="WMZ18" s="18"/>
      <c r="WNA18" s="18"/>
      <c r="WNB18" s="18"/>
      <c r="WNC18" s="18"/>
      <c r="WND18" s="18"/>
      <c r="WNE18" s="18"/>
      <c r="WNF18" s="18"/>
      <c r="WNG18" s="18"/>
      <c r="WNH18" s="18"/>
      <c r="WNI18" s="18"/>
      <c r="WNJ18" s="18"/>
      <c r="WNK18" s="18"/>
      <c r="WNL18" s="18"/>
      <c r="WNM18" s="18"/>
      <c r="WNN18" s="18"/>
      <c r="WNO18" s="18"/>
      <c r="WNP18" s="18"/>
      <c r="WNQ18" s="18"/>
      <c r="WNR18" s="18"/>
      <c r="WNS18" s="18"/>
      <c r="WNT18" s="18"/>
      <c r="WNU18" s="18"/>
      <c r="WNV18" s="18"/>
      <c r="WNW18" s="18"/>
      <c r="WNX18" s="18"/>
      <c r="WNY18" s="18"/>
      <c r="WNZ18" s="18"/>
      <c r="WOA18" s="18"/>
      <c r="WOB18" s="18"/>
      <c r="WOC18" s="18"/>
      <c r="WOD18" s="18"/>
      <c r="WOE18" s="18"/>
      <c r="WOF18" s="18"/>
      <c r="WOG18" s="18"/>
      <c r="WOH18" s="18"/>
      <c r="WOI18" s="18"/>
      <c r="WOJ18" s="18"/>
      <c r="WOK18" s="18"/>
      <c r="WOL18" s="18"/>
      <c r="WOM18" s="18"/>
      <c r="WON18" s="18"/>
      <c r="WOO18" s="18"/>
      <c r="WOP18" s="18"/>
      <c r="WOQ18" s="18"/>
      <c r="WOR18" s="18"/>
      <c r="WOS18" s="18"/>
      <c r="WOT18" s="18"/>
      <c r="WOU18" s="18"/>
      <c r="WOV18" s="18"/>
      <c r="WOW18" s="18"/>
      <c r="WOX18" s="18"/>
      <c r="WOY18" s="18"/>
      <c r="WOZ18" s="18"/>
      <c r="WPA18" s="18"/>
      <c r="WPB18" s="18"/>
      <c r="WPC18" s="18"/>
      <c r="WPD18" s="18"/>
      <c r="WPE18" s="18"/>
      <c r="WPF18" s="18"/>
      <c r="WPG18" s="18"/>
      <c r="WPH18" s="18"/>
      <c r="WPI18" s="18"/>
      <c r="WPJ18" s="18"/>
      <c r="WPK18" s="18"/>
      <c r="WPL18" s="18"/>
      <c r="WPM18" s="18"/>
      <c r="WPN18" s="18"/>
      <c r="WPO18" s="18"/>
      <c r="WPP18" s="18"/>
      <c r="WPQ18" s="18"/>
      <c r="WPR18" s="18"/>
      <c r="WPS18" s="18"/>
      <c r="WPT18" s="18"/>
      <c r="WPU18" s="18"/>
      <c r="WPV18" s="18"/>
      <c r="WPW18" s="18"/>
      <c r="WPX18" s="18"/>
      <c r="WPY18" s="18"/>
      <c r="WPZ18" s="18"/>
      <c r="WQA18" s="18"/>
      <c r="WQB18" s="18"/>
      <c r="WQC18" s="18"/>
      <c r="WQD18" s="18"/>
      <c r="WQE18" s="18"/>
      <c r="WQF18" s="18"/>
      <c r="WQG18" s="18"/>
      <c r="WQH18" s="18"/>
      <c r="WQI18" s="18"/>
      <c r="WQJ18" s="18"/>
      <c r="WQK18" s="18"/>
      <c r="WQL18" s="18"/>
      <c r="WQM18" s="18"/>
      <c r="WQN18" s="18"/>
      <c r="WQO18" s="18"/>
      <c r="WQP18" s="18"/>
      <c r="WQQ18" s="18"/>
      <c r="WQR18" s="18"/>
      <c r="WQS18" s="18"/>
      <c r="WQT18" s="18"/>
      <c r="WQU18" s="18"/>
      <c r="WQV18" s="18"/>
      <c r="WQW18" s="18"/>
      <c r="WQX18" s="18"/>
      <c r="WQY18" s="18"/>
      <c r="WQZ18" s="18"/>
      <c r="WRA18" s="18"/>
      <c r="WRB18" s="18"/>
      <c r="WRC18" s="18"/>
      <c r="WRD18" s="18"/>
      <c r="WRE18" s="18"/>
      <c r="WRF18" s="18"/>
      <c r="WRG18" s="18"/>
      <c r="WRH18" s="18"/>
      <c r="WRI18" s="18"/>
      <c r="WRJ18" s="18"/>
      <c r="WRK18" s="18"/>
      <c r="WRL18" s="18"/>
      <c r="WRM18" s="18"/>
      <c r="WRN18" s="18"/>
      <c r="WRO18" s="18"/>
      <c r="WRP18" s="18"/>
      <c r="WRQ18" s="18"/>
      <c r="WRR18" s="18"/>
      <c r="WRS18" s="18"/>
      <c r="WRT18" s="18"/>
      <c r="WRU18" s="18"/>
      <c r="WRV18" s="18"/>
      <c r="WRW18" s="18"/>
      <c r="WRX18" s="18"/>
      <c r="WRY18" s="18"/>
      <c r="WRZ18" s="18"/>
      <c r="WSA18" s="18"/>
      <c r="WSB18" s="18"/>
      <c r="WSC18" s="18"/>
      <c r="WSD18" s="18"/>
      <c r="WSE18" s="18"/>
      <c r="WSF18" s="18"/>
      <c r="WSG18" s="18"/>
      <c r="WSH18" s="18"/>
      <c r="WSI18" s="18"/>
      <c r="WSJ18" s="18"/>
      <c r="WSK18" s="18"/>
      <c r="WSL18" s="18"/>
      <c r="WSM18" s="18"/>
      <c r="WSN18" s="18"/>
      <c r="WSO18" s="18"/>
      <c r="WSP18" s="18"/>
      <c r="WSQ18" s="18"/>
      <c r="WSR18" s="18"/>
      <c r="WSS18" s="18"/>
      <c r="WST18" s="18"/>
      <c r="WSU18" s="18"/>
      <c r="WSV18" s="18"/>
      <c r="WSW18" s="18"/>
      <c r="WSX18" s="18"/>
      <c r="WSY18" s="18"/>
      <c r="WSZ18" s="18"/>
      <c r="WTA18" s="18"/>
      <c r="WTB18" s="18"/>
      <c r="WTC18" s="18"/>
      <c r="WTD18" s="18"/>
      <c r="WTE18" s="18"/>
      <c r="WTF18" s="18"/>
      <c r="WTG18" s="18"/>
      <c r="WTH18" s="18"/>
      <c r="WTI18" s="18"/>
      <c r="WTJ18" s="18"/>
      <c r="WTK18" s="18"/>
      <c r="WTL18" s="18"/>
      <c r="WTM18" s="18"/>
      <c r="WTN18" s="18"/>
      <c r="WTO18" s="18"/>
      <c r="WTP18" s="18"/>
      <c r="WTQ18" s="18"/>
      <c r="WTR18" s="18"/>
      <c r="WTS18" s="18"/>
      <c r="WTT18" s="18"/>
      <c r="WTU18" s="18"/>
      <c r="WTV18" s="18"/>
      <c r="WTW18" s="18"/>
      <c r="WTX18" s="18"/>
      <c r="WTY18" s="18"/>
      <c r="WTZ18" s="18"/>
      <c r="WUA18" s="18"/>
      <c r="WUB18" s="18"/>
      <c r="WUC18" s="18"/>
      <c r="WUD18" s="18"/>
      <c r="WUE18" s="18"/>
      <c r="WUF18" s="18"/>
      <c r="WUG18" s="18"/>
      <c r="WUH18" s="18"/>
      <c r="WUI18" s="18"/>
      <c r="WUJ18" s="18"/>
      <c r="WUK18" s="18"/>
      <c r="WUL18" s="18"/>
      <c r="WUM18" s="18"/>
      <c r="WUN18" s="18"/>
      <c r="WUO18" s="18"/>
      <c r="WUP18" s="18"/>
      <c r="WUQ18" s="18"/>
      <c r="WUR18" s="18"/>
      <c r="WUS18" s="18"/>
      <c r="WUT18" s="18"/>
      <c r="WUU18" s="18"/>
      <c r="WUV18" s="18"/>
      <c r="WUW18" s="18"/>
      <c r="WUX18" s="18"/>
      <c r="WUY18" s="18"/>
      <c r="WUZ18" s="18"/>
      <c r="WVA18" s="18"/>
      <c r="WVB18" s="18"/>
      <c r="WVC18" s="18"/>
      <c r="WVD18" s="18"/>
      <c r="WVE18" s="18"/>
      <c r="WVF18" s="18"/>
      <c r="WVG18" s="18"/>
      <c r="WVH18" s="18"/>
      <c r="WVI18" s="18"/>
      <c r="WVJ18" s="18"/>
      <c r="WVK18" s="18"/>
      <c r="WVL18" s="18"/>
      <c r="WVM18" s="18"/>
      <c r="WVN18" s="18"/>
      <c r="WVO18" s="18"/>
      <c r="WVP18" s="18"/>
      <c r="WVQ18" s="18"/>
      <c r="WVR18" s="18"/>
      <c r="WVS18" s="18"/>
      <c r="WVT18" s="18"/>
      <c r="WVU18" s="18"/>
      <c r="WVV18" s="18"/>
      <c r="WVW18" s="18"/>
      <c r="WVX18" s="18"/>
      <c r="WVY18" s="18"/>
      <c r="WVZ18" s="18"/>
      <c r="WWA18" s="18"/>
      <c r="WWB18" s="18"/>
      <c r="WWC18" s="18"/>
      <c r="WWD18" s="18"/>
      <c r="WWE18" s="18"/>
      <c r="WWF18" s="18"/>
      <c r="WWG18" s="18"/>
      <c r="WWH18" s="18"/>
      <c r="WWI18" s="18"/>
      <c r="WWJ18" s="18"/>
      <c r="WWK18" s="18"/>
      <c r="WWL18" s="18"/>
      <c r="WWM18" s="18"/>
      <c r="WWN18" s="18"/>
      <c r="WWO18" s="18"/>
      <c r="WWP18" s="18"/>
      <c r="WWQ18" s="18"/>
      <c r="WWR18" s="18"/>
      <c r="WWS18" s="18"/>
      <c r="WWT18" s="18"/>
      <c r="WWU18" s="18"/>
      <c r="WWV18" s="18"/>
      <c r="WWW18" s="18"/>
      <c r="WWX18" s="18"/>
      <c r="WWY18" s="18"/>
      <c r="WWZ18" s="18"/>
      <c r="WXA18" s="18"/>
      <c r="WXB18" s="18"/>
      <c r="WXC18" s="18"/>
      <c r="WXD18" s="18"/>
      <c r="WXE18" s="18"/>
      <c r="WXF18" s="18"/>
      <c r="WXG18" s="18"/>
      <c r="WXH18" s="18"/>
      <c r="WXI18" s="18"/>
      <c r="WXJ18" s="18"/>
      <c r="WXK18" s="18"/>
      <c r="WXL18" s="18"/>
      <c r="WXM18" s="18"/>
      <c r="WXN18" s="18"/>
      <c r="WXO18" s="18"/>
      <c r="WXP18" s="18"/>
      <c r="WXQ18" s="18"/>
      <c r="WXR18" s="18"/>
      <c r="WXS18" s="18"/>
      <c r="WXT18" s="18"/>
      <c r="WXU18" s="18"/>
      <c r="WXV18" s="18"/>
      <c r="WXW18" s="18"/>
      <c r="WXX18" s="18"/>
      <c r="WXY18" s="18"/>
      <c r="WXZ18" s="18"/>
      <c r="WYA18" s="18"/>
      <c r="WYB18" s="18"/>
      <c r="WYC18" s="18"/>
      <c r="WYD18" s="18"/>
      <c r="WYE18" s="18"/>
      <c r="WYF18" s="18"/>
      <c r="WYG18" s="18"/>
      <c r="WYH18" s="18"/>
      <c r="WYI18" s="18"/>
      <c r="WYJ18" s="18"/>
      <c r="WYK18" s="18"/>
      <c r="WYL18" s="18"/>
      <c r="WYM18" s="18"/>
      <c r="WYN18" s="18"/>
      <c r="WYO18" s="18"/>
      <c r="WYP18" s="18"/>
      <c r="WYQ18" s="18"/>
      <c r="WYR18" s="18"/>
      <c r="WYS18" s="18"/>
      <c r="WYT18" s="18"/>
      <c r="WYU18" s="18"/>
      <c r="WYV18" s="18"/>
      <c r="WYW18" s="18"/>
      <c r="WYX18" s="18"/>
      <c r="WYY18" s="18"/>
      <c r="WYZ18" s="18"/>
      <c r="WZA18" s="18"/>
      <c r="WZB18" s="18"/>
      <c r="WZC18" s="18"/>
      <c r="WZD18" s="18"/>
      <c r="WZE18" s="18"/>
      <c r="WZF18" s="18"/>
      <c r="WZG18" s="18"/>
      <c r="WZH18" s="18"/>
      <c r="WZI18" s="18"/>
      <c r="WZJ18" s="18"/>
      <c r="WZK18" s="18"/>
      <c r="WZL18" s="18"/>
      <c r="WZM18" s="18"/>
      <c r="WZN18" s="18"/>
      <c r="WZO18" s="18"/>
      <c r="WZP18" s="18"/>
      <c r="WZQ18" s="18"/>
      <c r="WZR18" s="18"/>
      <c r="WZS18" s="18"/>
      <c r="WZT18" s="18"/>
      <c r="WZU18" s="18"/>
      <c r="WZV18" s="18"/>
      <c r="WZW18" s="18"/>
      <c r="WZX18" s="18"/>
      <c r="WZY18" s="18"/>
      <c r="WZZ18" s="18"/>
      <c r="XAA18" s="18"/>
      <c r="XAB18" s="18"/>
      <c r="XAC18" s="18"/>
      <c r="XAD18" s="18"/>
      <c r="XAE18" s="18"/>
      <c r="XAF18" s="18"/>
      <c r="XAG18" s="18"/>
      <c r="XAH18" s="18"/>
      <c r="XAI18" s="18"/>
      <c r="XAJ18" s="18"/>
      <c r="XAK18" s="18"/>
      <c r="XAL18" s="18"/>
      <c r="XAM18" s="18"/>
      <c r="XAN18" s="18"/>
      <c r="XAO18" s="18"/>
      <c r="XAP18" s="18"/>
      <c r="XAQ18" s="18"/>
      <c r="XAR18" s="18"/>
      <c r="XAS18" s="18"/>
      <c r="XAT18" s="18"/>
      <c r="XAU18" s="18"/>
      <c r="XAV18" s="18"/>
      <c r="XAW18" s="18"/>
      <c r="XAX18" s="18"/>
      <c r="XAY18" s="18"/>
      <c r="XAZ18" s="18"/>
      <c r="XBA18" s="18"/>
      <c r="XBB18" s="18"/>
      <c r="XBC18" s="18"/>
      <c r="XBD18" s="18"/>
      <c r="XBE18" s="18"/>
      <c r="XBF18" s="18"/>
      <c r="XBG18" s="18"/>
      <c r="XBH18" s="18"/>
      <c r="XBI18" s="18"/>
      <c r="XBJ18" s="18"/>
      <c r="XBK18" s="18"/>
      <c r="XBL18" s="18"/>
      <c r="XBM18" s="18"/>
      <c r="XBN18" s="18"/>
      <c r="XBO18" s="18"/>
      <c r="XBP18" s="18"/>
      <c r="XBQ18" s="18"/>
      <c r="XBR18" s="18"/>
      <c r="XBS18" s="18"/>
      <c r="XBT18" s="18"/>
      <c r="XBU18" s="18"/>
      <c r="XBV18" s="18"/>
      <c r="XBW18" s="18"/>
      <c r="XBX18" s="18"/>
      <c r="XBY18" s="18"/>
      <c r="XBZ18" s="18"/>
      <c r="XCA18" s="18"/>
      <c r="XCB18" s="18"/>
      <c r="XCC18" s="18"/>
      <c r="XCD18" s="18"/>
      <c r="XCE18" s="18"/>
      <c r="XCF18" s="18"/>
      <c r="XCG18" s="18"/>
      <c r="XCH18" s="18"/>
      <c r="XCI18" s="18"/>
      <c r="XCJ18" s="18"/>
      <c r="XCK18" s="18"/>
      <c r="XCL18" s="18"/>
      <c r="XCM18" s="18"/>
      <c r="XCN18" s="18"/>
      <c r="XCO18" s="18"/>
      <c r="XCP18" s="18"/>
      <c r="XCQ18" s="18"/>
      <c r="XCR18" s="18"/>
      <c r="XCS18" s="18"/>
      <c r="XCT18" s="18"/>
      <c r="XCU18" s="18"/>
      <c r="XCV18" s="18"/>
      <c r="XCW18" s="18"/>
      <c r="XCX18" s="18"/>
      <c r="XCY18" s="18"/>
      <c r="XCZ18" s="18"/>
      <c r="XDA18" s="18"/>
      <c r="XDB18" s="18"/>
      <c r="XDC18" s="18"/>
      <c r="XDD18" s="18"/>
      <c r="XDE18" s="18"/>
      <c r="XDF18" s="18"/>
      <c r="XDG18" s="18"/>
      <c r="XDH18" s="18"/>
      <c r="XDI18" s="18"/>
      <c r="XDJ18" s="18"/>
      <c r="XDK18" s="18"/>
      <c r="XDL18" s="18"/>
      <c r="XDM18" s="18"/>
      <c r="XDN18" s="18"/>
      <c r="XDO18" s="18"/>
      <c r="XDP18" s="18"/>
      <c r="XDQ18" s="18"/>
      <c r="XDR18" s="18"/>
      <c r="XDS18" s="18"/>
      <c r="XDT18" s="18"/>
      <c r="XDU18" s="18"/>
      <c r="XDV18" s="18"/>
      <c r="XDW18" s="18"/>
      <c r="XDX18" s="18"/>
      <c r="XDY18" s="18"/>
      <c r="XDZ18" s="18"/>
      <c r="XEA18" s="18"/>
      <c r="XEB18" s="18"/>
      <c r="XEC18" s="18"/>
      <c r="XED18" s="18"/>
      <c r="XEE18" s="18"/>
      <c r="XEF18" s="18"/>
      <c r="XEG18" s="18"/>
      <c r="XEH18" s="18"/>
      <c r="XEI18" s="18"/>
      <c r="XEJ18" s="18"/>
      <c r="XEK18" s="18"/>
      <c r="XEL18" s="18"/>
      <c r="XEM18" s="18"/>
      <c r="XEN18" s="18"/>
      <c r="XEO18" s="18"/>
      <c r="XEP18" s="18"/>
      <c r="XEQ18" s="18"/>
      <c r="XER18" s="18"/>
      <c r="XES18" s="18"/>
      <c r="XET18" s="18"/>
      <c r="XEU18" s="18"/>
      <c r="XEV18" s="18"/>
      <c r="XEW18" s="18"/>
      <c r="XEX18" s="18"/>
      <c r="XEY18" s="18"/>
      <c r="XEZ18" s="18"/>
      <c r="XFA18" s="18"/>
      <c r="XFB18" s="18"/>
      <c r="XFC18" s="18"/>
      <c r="XFD18" s="18"/>
    </row>
    <row r="19" spans="1:16384" ht="20.100000000000001" customHeight="1" x14ac:dyDescent="0.25">
      <c r="B19" s="133" t="s">
        <v>95</v>
      </c>
      <c r="C19" s="242" t="e">
        <f>SUM(C16:C17)</f>
        <v>#REF!</v>
      </c>
      <c r="D19" s="135"/>
      <c r="E19" s="242">
        <f>SUM(E16:E18)</f>
        <v>-6111340089.908843</v>
      </c>
      <c r="F19" s="132"/>
    </row>
    <row r="20" spans="1:16384" ht="20.100000000000001" customHeight="1" x14ac:dyDescent="0.25">
      <c r="B20" s="137" t="s">
        <v>96</v>
      </c>
      <c r="C20" s="135"/>
      <c r="D20" s="135"/>
      <c r="E20" s="136"/>
      <c r="F20" s="132"/>
    </row>
    <row r="21" spans="1:16384" ht="20.100000000000001" customHeight="1" x14ac:dyDescent="0.25">
      <c r="B21" s="136" t="s">
        <v>97</v>
      </c>
      <c r="C21" s="134">
        <v>0</v>
      </c>
      <c r="D21" s="134"/>
      <c r="E21" s="134">
        <v>6000000000</v>
      </c>
      <c r="F21" s="132"/>
    </row>
    <row r="22" spans="1:16384" ht="20.100000000000001" customHeight="1" x14ac:dyDescent="0.25">
      <c r="B22" s="133" t="s">
        <v>98</v>
      </c>
      <c r="C22" s="140">
        <f>+C21</f>
        <v>0</v>
      </c>
      <c r="D22" s="135"/>
      <c r="E22" s="140">
        <f>+E21</f>
        <v>6000000000</v>
      </c>
      <c r="F22" s="132"/>
    </row>
    <row r="23" spans="1:16384" ht="20.100000000000001" customHeight="1" x14ac:dyDescent="0.25">
      <c r="B23" s="133" t="s">
        <v>99</v>
      </c>
      <c r="C23" s="135" t="e">
        <f>+C19+C22+C14</f>
        <v>#REF!</v>
      </c>
      <c r="D23" s="135"/>
      <c r="E23" s="135">
        <f>+E19+E22+E14</f>
        <v>-8.5528552532196045E-2</v>
      </c>
      <c r="F23" s="132"/>
    </row>
    <row r="24" spans="1:16384" ht="20.100000000000001" customHeight="1" x14ac:dyDescent="0.25">
      <c r="B24" s="136" t="s">
        <v>100</v>
      </c>
      <c r="C24" s="134" t="e">
        <f>+#REF!</f>
        <v>#REF!</v>
      </c>
      <c r="D24" s="134"/>
      <c r="E24" s="136">
        <v>0</v>
      </c>
      <c r="F24" s="132"/>
    </row>
    <row r="25" spans="1:16384" ht="20.100000000000001" customHeight="1" x14ac:dyDescent="0.25">
      <c r="B25" s="133" t="s">
        <v>101</v>
      </c>
      <c r="C25" s="140" t="e">
        <f>+C23+C24</f>
        <v>#REF!</v>
      </c>
      <c r="D25" s="134"/>
      <c r="E25" s="140">
        <f>+E23+E24</f>
        <v>-8.5528552532196045E-2</v>
      </c>
      <c r="F25" s="132"/>
    </row>
    <row r="26" spans="1:16384" ht="20.100000000000001" customHeight="1" x14ac:dyDescent="0.25">
      <c r="B26" s="92"/>
      <c r="C26" s="92"/>
      <c r="D26" s="136"/>
      <c r="E26" s="136"/>
      <c r="F26" s="132"/>
    </row>
    <row r="27" spans="1:16384" ht="15.75" x14ac:dyDescent="0.25">
      <c r="B27" s="209" t="s">
        <v>201</v>
      </c>
      <c r="C27" s="232"/>
      <c r="D27" s="136"/>
      <c r="E27" s="136"/>
      <c r="F27" s="132"/>
    </row>
    <row r="28" spans="1:16384" ht="15.75" x14ac:dyDescent="0.25">
      <c r="B28" s="92"/>
      <c r="C28" s="232"/>
      <c r="D28" s="136"/>
      <c r="E28" s="136"/>
      <c r="F28" s="132"/>
    </row>
    <row r="29" spans="1:16384" ht="15.75" x14ac:dyDescent="0.25">
      <c r="B29" s="138"/>
      <c r="C29" s="232"/>
      <c r="D29" s="92"/>
      <c r="E29" s="92"/>
    </row>
    <row r="30" spans="1:16384" ht="15.75" x14ac:dyDescent="0.25">
      <c r="B30" s="139"/>
      <c r="C30" s="92"/>
      <c r="D30" s="92"/>
      <c r="E30" s="92"/>
    </row>
    <row r="31" spans="1:16384" ht="15.75" x14ac:dyDescent="0.25">
      <c r="B31" s="83"/>
      <c r="C31" s="92"/>
      <c r="D31" s="92"/>
      <c r="E31" s="92"/>
    </row>
    <row r="32" spans="1:16384" ht="15.75" x14ac:dyDescent="0.25">
      <c r="B32" s="83"/>
      <c r="C32" s="92"/>
      <c r="D32" s="92"/>
      <c r="E32" s="92"/>
    </row>
    <row r="33" spans="2:5" ht="15.75" x14ac:dyDescent="0.25">
      <c r="B33" s="83"/>
      <c r="C33" s="92"/>
      <c r="D33" s="92"/>
      <c r="E33" s="92"/>
    </row>
    <row r="34" spans="2:5" ht="15.75" x14ac:dyDescent="0.25">
      <c r="B34" s="92"/>
      <c r="C34" s="92"/>
      <c r="D34" s="92"/>
      <c r="E34" s="92"/>
    </row>
    <row r="35" spans="2:5" ht="15.75" x14ac:dyDescent="0.25">
      <c r="B35" s="92"/>
      <c r="C35" s="92"/>
      <c r="D35" s="92"/>
      <c r="E35" s="92"/>
    </row>
    <row r="36" spans="2:5" ht="15.75" x14ac:dyDescent="0.25">
      <c r="B36" s="92"/>
      <c r="C36" s="92"/>
      <c r="D36" s="92"/>
      <c r="E36" s="92"/>
    </row>
    <row r="37" spans="2:5" ht="15.75" x14ac:dyDescent="0.25">
      <c r="B37" s="92"/>
      <c r="C37" s="92"/>
      <c r="D37" s="92"/>
      <c r="E37" s="92"/>
    </row>
    <row r="38" spans="2:5" ht="15.75" x14ac:dyDescent="0.25">
      <c r="B38" s="92"/>
      <c r="C38" s="92"/>
      <c r="D38" s="92"/>
      <c r="E38" s="92"/>
    </row>
    <row r="39" spans="2:5" ht="15.75" x14ac:dyDescent="0.25">
      <c r="B39" s="92"/>
      <c r="C39" s="92"/>
      <c r="D39" s="92"/>
      <c r="E39" s="92"/>
    </row>
    <row r="40" spans="2:5" ht="15.75" x14ac:dyDescent="0.25">
      <c r="B40" s="92"/>
      <c r="C40" s="92"/>
      <c r="D40" s="92"/>
      <c r="E40" s="92"/>
    </row>
    <row r="41" spans="2:5" ht="15.75" x14ac:dyDescent="0.25">
      <c r="B41" s="92"/>
      <c r="C41" s="92"/>
      <c r="D41" s="92"/>
      <c r="E41" s="92"/>
    </row>
    <row r="42" spans="2:5" ht="15.75" x14ac:dyDescent="0.25">
      <c r="B42" s="92"/>
      <c r="C42" s="92"/>
      <c r="D42" s="92"/>
      <c r="E42" s="92"/>
    </row>
  </sheetData>
  <mergeCells count="3">
    <mergeCell ref="B2:D2"/>
    <mergeCell ref="B1:D1"/>
    <mergeCell ref="B4:D4"/>
  </mergeCells>
  <printOptions horizontalCentered="1"/>
  <pageMargins left="1.1811023622047245" right="1.1811023622047245" top="0.98425196850393704" bottom="1.9685039370078741" header="0.31496062992125984" footer="0.31496062992125984"/>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4A83-59E3-4F31-B047-4CFC1DE9EA1B}">
  <sheetPr codeName="Hoja5">
    <pageSetUpPr fitToPage="1"/>
  </sheetPr>
  <dimension ref="B2:O24"/>
  <sheetViews>
    <sheetView showGridLines="0" zoomScale="70" zoomScaleNormal="70" workbookViewId="0"/>
  </sheetViews>
  <sheetFormatPr baseColWidth="10" defaultColWidth="11.42578125" defaultRowHeight="15" x14ac:dyDescent="0.25"/>
  <cols>
    <col min="1" max="1" width="11.42578125" style="11"/>
    <col min="2" max="2" width="34.140625" style="11" customWidth="1"/>
    <col min="3" max="3" width="20" style="11" bestFit="1" customWidth="1"/>
    <col min="4" max="4" width="20.5703125" style="11" bestFit="1" customWidth="1"/>
    <col min="5" max="5" width="20" style="11" bestFit="1" customWidth="1"/>
    <col min="6" max="9" width="19.140625" style="11" customWidth="1"/>
    <col min="10" max="10" width="20" style="11" bestFit="1" customWidth="1"/>
    <col min="11" max="11" width="20.7109375" style="11" customWidth="1"/>
    <col min="12" max="12" width="13" style="11" customWidth="1"/>
    <col min="13" max="13" width="11.42578125" style="11"/>
    <col min="14" max="14" width="12.7109375" style="11" bestFit="1" customWidth="1"/>
    <col min="15" max="16384" width="11.42578125" style="11"/>
  </cols>
  <sheetData>
    <row r="2" spans="2:15" ht="19.5" x14ac:dyDescent="0.3">
      <c r="B2" s="326" t="s">
        <v>0</v>
      </c>
      <c r="C2" s="326"/>
      <c r="D2" s="326"/>
      <c r="E2" s="326"/>
      <c r="F2" s="326"/>
      <c r="G2" s="326"/>
      <c r="H2" s="326"/>
      <c r="I2" s="326"/>
      <c r="J2" s="326"/>
      <c r="K2" s="326"/>
      <c r="L2" s="326"/>
    </row>
    <row r="3" spans="2:15" ht="18.75" x14ac:dyDescent="0.3">
      <c r="B3" s="329" t="s">
        <v>311</v>
      </c>
      <c r="C3" s="329"/>
      <c r="D3" s="329"/>
      <c r="E3" s="329"/>
      <c r="F3" s="329"/>
      <c r="G3" s="329"/>
      <c r="H3" s="329"/>
      <c r="I3" s="329"/>
      <c r="J3" s="329"/>
      <c r="K3" s="329"/>
      <c r="L3" s="329"/>
    </row>
    <row r="4" spans="2:15" ht="18.75" x14ac:dyDescent="0.3">
      <c r="B4" s="329" t="s">
        <v>387</v>
      </c>
      <c r="C4" s="329"/>
      <c r="D4" s="329"/>
      <c r="E4" s="329"/>
      <c r="F4" s="329"/>
      <c r="G4" s="329"/>
      <c r="H4" s="329"/>
      <c r="I4" s="329"/>
      <c r="J4" s="329"/>
      <c r="K4" s="329"/>
      <c r="L4" s="329"/>
    </row>
    <row r="5" spans="2:15" ht="18.75" x14ac:dyDescent="0.3">
      <c r="B5" s="330" t="s">
        <v>197</v>
      </c>
      <c r="C5" s="330"/>
      <c r="D5" s="330"/>
      <c r="E5" s="330"/>
      <c r="F5" s="330"/>
      <c r="G5" s="330"/>
      <c r="H5" s="330"/>
      <c r="I5" s="330"/>
      <c r="J5" s="330"/>
      <c r="K5" s="330"/>
      <c r="L5" s="330"/>
    </row>
    <row r="6" spans="2:15" x14ac:dyDescent="0.25">
      <c r="B6" s="69"/>
      <c r="C6" s="69"/>
      <c r="D6" s="69"/>
      <c r="E6" s="69"/>
      <c r="F6" s="69"/>
      <c r="G6" s="69"/>
      <c r="H6" s="69"/>
      <c r="I6" s="69"/>
      <c r="J6" s="69"/>
      <c r="K6" s="69"/>
      <c r="L6" s="126"/>
      <c r="M6" s="99"/>
    </row>
    <row r="7" spans="2:15" x14ac:dyDescent="0.25">
      <c r="B7" s="69"/>
      <c r="C7" s="69"/>
      <c r="D7" s="69"/>
      <c r="E7" s="69"/>
      <c r="F7" s="69"/>
      <c r="G7" s="69"/>
      <c r="H7" s="69"/>
      <c r="I7" s="69"/>
      <c r="J7" s="69"/>
      <c r="K7" s="69"/>
      <c r="L7" s="126"/>
      <c r="M7" s="99"/>
    </row>
    <row r="8" spans="2:15" ht="42" customHeight="1" x14ac:dyDescent="0.3">
      <c r="B8" s="331" t="s">
        <v>312</v>
      </c>
      <c r="C8" s="331" t="s">
        <v>102</v>
      </c>
      <c r="D8" s="331"/>
      <c r="E8" s="331"/>
      <c r="F8" s="331" t="s">
        <v>103</v>
      </c>
      <c r="G8" s="331"/>
      <c r="H8" s="331"/>
      <c r="I8" s="331" t="s">
        <v>104</v>
      </c>
      <c r="J8" s="331"/>
      <c r="K8" s="104" t="s">
        <v>74</v>
      </c>
      <c r="L8" s="127"/>
      <c r="M8" s="119"/>
    </row>
    <row r="9" spans="2:15" ht="18.75" x14ac:dyDescent="0.3">
      <c r="B9" s="331"/>
      <c r="C9" s="94" t="s">
        <v>105</v>
      </c>
      <c r="D9" s="94" t="s">
        <v>106</v>
      </c>
      <c r="E9" s="94" t="s">
        <v>107</v>
      </c>
      <c r="F9" s="94" t="s">
        <v>108</v>
      </c>
      <c r="G9" s="94" t="s">
        <v>109</v>
      </c>
      <c r="H9" s="94" t="s">
        <v>110</v>
      </c>
      <c r="I9" s="94" t="s">
        <v>111</v>
      </c>
      <c r="J9" s="94" t="s">
        <v>112</v>
      </c>
      <c r="K9" s="104" t="s">
        <v>113</v>
      </c>
      <c r="L9" s="128"/>
      <c r="M9" s="119"/>
    </row>
    <row r="10" spans="2:15" ht="27.95" customHeight="1" x14ac:dyDescent="0.3">
      <c r="B10" s="97" t="s">
        <v>114</v>
      </c>
      <c r="C10" s="96">
        <v>6000000000</v>
      </c>
      <c r="D10" s="96">
        <v>0</v>
      </c>
      <c r="E10" s="96">
        <v>6000000000</v>
      </c>
      <c r="F10" s="96">
        <v>0</v>
      </c>
      <c r="G10" s="96">
        <v>0</v>
      </c>
      <c r="H10" s="96">
        <v>0</v>
      </c>
      <c r="I10" s="230">
        <v>0</v>
      </c>
      <c r="J10" s="230">
        <v>1872561203.4000001</v>
      </c>
      <c r="K10" s="328"/>
      <c r="L10" s="332"/>
      <c r="M10" s="333"/>
      <c r="N10" s="333"/>
      <c r="O10" s="333"/>
    </row>
    <row r="11" spans="2:15" ht="27.95" customHeight="1" x14ac:dyDescent="0.3">
      <c r="B11" s="97" t="s">
        <v>115</v>
      </c>
      <c r="C11" s="96">
        <v>0</v>
      </c>
      <c r="D11" s="96">
        <v>0</v>
      </c>
      <c r="E11" s="96">
        <v>0</v>
      </c>
      <c r="F11" s="96">
        <v>0</v>
      </c>
      <c r="G11" s="96">
        <v>0</v>
      </c>
      <c r="H11" s="96">
        <v>0</v>
      </c>
      <c r="I11" s="96">
        <v>0</v>
      </c>
      <c r="J11" s="197">
        <v>0</v>
      </c>
      <c r="K11" s="328"/>
      <c r="L11" s="129"/>
      <c r="M11" s="119"/>
    </row>
    <row r="12" spans="2:15" ht="27.95" customHeight="1" x14ac:dyDescent="0.3">
      <c r="B12" s="95" t="s">
        <v>202</v>
      </c>
      <c r="C12" s="96">
        <v>0</v>
      </c>
      <c r="D12" s="96">
        <v>0</v>
      </c>
      <c r="E12" s="96">
        <v>0</v>
      </c>
      <c r="F12" s="96">
        <v>0</v>
      </c>
      <c r="G12" s="96">
        <v>0</v>
      </c>
      <c r="H12" s="96">
        <v>0</v>
      </c>
      <c r="I12" s="96">
        <v>0</v>
      </c>
      <c r="J12" s="197">
        <v>0</v>
      </c>
      <c r="K12" s="328"/>
      <c r="L12" s="129"/>
      <c r="M12" s="119"/>
    </row>
    <row r="13" spans="2:15" ht="27.95" customHeight="1" x14ac:dyDescent="0.3">
      <c r="B13" s="95" t="s">
        <v>116</v>
      </c>
      <c r="C13" s="96">
        <v>0</v>
      </c>
      <c r="D13" s="96">
        <v>8933141</v>
      </c>
      <c r="E13" s="96">
        <v>1770000000</v>
      </c>
      <c r="F13" s="96">
        <v>93628062</v>
      </c>
      <c r="G13" s="96">
        <v>0</v>
      </c>
      <c r="H13" s="96">
        <v>0</v>
      </c>
      <c r="I13" s="96">
        <f>-I10</f>
        <v>0</v>
      </c>
      <c r="J13" s="197">
        <f>+ER!D24</f>
        <v>5039205066</v>
      </c>
      <c r="K13" s="328"/>
      <c r="L13" s="256"/>
      <c r="M13" s="119"/>
    </row>
    <row r="14" spans="2:15" ht="27.95" customHeight="1" x14ac:dyDescent="0.3">
      <c r="B14" s="97" t="s">
        <v>117</v>
      </c>
      <c r="C14" s="98">
        <f>SUM(C10:C13)</f>
        <v>6000000000</v>
      </c>
      <c r="D14" s="98">
        <f t="shared" ref="D14:H14" si="0">SUM(D10:D13)</f>
        <v>8933141</v>
      </c>
      <c r="E14" s="98">
        <f t="shared" si="0"/>
        <v>7770000000</v>
      </c>
      <c r="F14" s="98">
        <f t="shared" si="0"/>
        <v>93628062</v>
      </c>
      <c r="G14" s="98">
        <f t="shared" si="0"/>
        <v>0</v>
      </c>
      <c r="H14" s="98">
        <f t="shared" si="0"/>
        <v>0</v>
      </c>
      <c r="I14" s="98">
        <f>SUM(I10:I13)</f>
        <v>0</v>
      </c>
      <c r="J14" s="198">
        <f>+ER!D24</f>
        <v>5039205066</v>
      </c>
      <c r="K14" s="199">
        <f>+D14+E14+F14+J14</f>
        <v>12911766269</v>
      </c>
      <c r="L14" s="257"/>
      <c r="M14" s="118"/>
      <c r="N14" s="13"/>
    </row>
    <row r="15" spans="2:15" ht="21.75" customHeight="1" x14ac:dyDescent="0.3">
      <c r="B15" s="97" t="s">
        <v>340</v>
      </c>
      <c r="C15" s="98">
        <v>6000000000</v>
      </c>
      <c r="D15" s="98">
        <v>0</v>
      </c>
      <c r="E15" s="98">
        <v>6000000000</v>
      </c>
      <c r="F15" s="98">
        <v>0</v>
      </c>
      <c r="G15" s="98">
        <v>0</v>
      </c>
      <c r="H15" s="98">
        <v>0</v>
      </c>
      <c r="I15" s="98">
        <v>0</v>
      </c>
      <c r="J15" s="98">
        <v>1098620438.748153</v>
      </c>
      <c r="K15" s="98">
        <v>7098620438.7481527</v>
      </c>
      <c r="L15" s="258"/>
      <c r="M15" s="119"/>
    </row>
    <row r="16" spans="2:15" ht="21" customHeight="1" x14ac:dyDescent="0.25">
      <c r="B16" s="42"/>
      <c r="C16" s="42"/>
      <c r="D16" s="42"/>
      <c r="E16" s="42"/>
      <c r="F16" s="42"/>
      <c r="G16" s="42"/>
      <c r="H16" s="42"/>
      <c r="I16" s="42"/>
      <c r="J16" s="42"/>
      <c r="K16" s="42"/>
      <c r="L16" s="130"/>
      <c r="M16" s="99"/>
    </row>
    <row r="17" spans="2:13" ht="20.25" x14ac:dyDescent="0.3">
      <c r="B17" s="193" t="s">
        <v>203</v>
      </c>
      <c r="J17" s="13"/>
      <c r="K17" s="13"/>
      <c r="L17" s="99"/>
      <c r="M17" s="99"/>
    </row>
    <row r="18" spans="2:13" x14ac:dyDescent="0.25">
      <c r="K18" s="13"/>
      <c r="L18" s="99"/>
      <c r="M18" s="99"/>
    </row>
    <row r="19" spans="2:13" x14ac:dyDescent="0.25">
      <c r="B19" s="54"/>
      <c r="L19" s="99"/>
      <c r="M19" s="99"/>
    </row>
    <row r="20" spans="2:13" x14ac:dyDescent="0.25">
      <c r="B20" s="47"/>
      <c r="L20" s="99"/>
      <c r="M20" s="99"/>
    </row>
    <row r="21" spans="2:13" x14ac:dyDescent="0.25">
      <c r="B21" s="55"/>
    </row>
    <row r="22" spans="2:13" x14ac:dyDescent="0.25">
      <c r="B22" s="55"/>
    </row>
    <row r="23" spans="2:13" x14ac:dyDescent="0.25">
      <c r="B23" s="55"/>
    </row>
    <row r="24" spans="2:13" x14ac:dyDescent="0.25">
      <c r="D24" s="13"/>
    </row>
  </sheetData>
  <mergeCells count="10">
    <mergeCell ref="K10:K13"/>
    <mergeCell ref="B2:L2"/>
    <mergeCell ref="B3:L3"/>
    <mergeCell ref="B4:L4"/>
    <mergeCell ref="B5:L5"/>
    <mergeCell ref="B8:B9"/>
    <mergeCell ref="C8:E8"/>
    <mergeCell ref="F8:H8"/>
    <mergeCell ref="I8:J8"/>
    <mergeCell ref="L10:O10"/>
  </mergeCells>
  <printOptions horizontalCentered="1"/>
  <pageMargins left="0.70866141732283472" right="0.70866141732283472" top="1.1811023622047245" bottom="0.74803149606299213" header="0.31496062992125984" footer="0.31496062992125984"/>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C003-8EC6-4E7F-A154-83AF8478B9A9}">
  <sheetPr codeName="Hoja6"/>
  <dimension ref="B1:M74"/>
  <sheetViews>
    <sheetView showGridLines="0" zoomScale="90" zoomScaleNormal="90" workbookViewId="0"/>
  </sheetViews>
  <sheetFormatPr baseColWidth="10" defaultColWidth="11.42578125" defaultRowHeight="15" x14ac:dyDescent="0.25"/>
  <cols>
    <col min="1" max="1" width="5.42578125" style="11" customWidth="1"/>
    <col min="2" max="2" width="12.85546875" style="11" customWidth="1"/>
    <col min="3" max="3" width="17.28515625" style="11" customWidth="1"/>
    <col min="4" max="4" width="17.5703125" style="11" customWidth="1"/>
    <col min="5" max="5" width="20.140625" style="11" customWidth="1"/>
    <col min="6" max="7" width="15.5703125" style="11" customWidth="1"/>
    <col min="8" max="8" width="15.42578125" style="11" customWidth="1"/>
    <col min="9" max="9" width="11.140625" style="11" customWidth="1"/>
    <col min="10" max="10" width="14.28515625" style="11" bestFit="1" customWidth="1"/>
    <col min="11" max="11" width="11.42578125" style="11"/>
    <col min="12" max="12" width="15.85546875" style="11" customWidth="1"/>
    <col min="13" max="13" width="13.42578125" style="11" customWidth="1"/>
    <col min="14" max="16384" width="11.42578125" style="11"/>
  </cols>
  <sheetData>
    <row r="1" spans="2:13" ht="19.5" x14ac:dyDescent="0.25">
      <c r="B1" s="334" t="s">
        <v>0</v>
      </c>
      <c r="C1" s="334"/>
      <c r="D1" s="334"/>
      <c r="E1" s="334"/>
      <c r="F1" s="334"/>
      <c r="G1" s="334"/>
      <c r="H1" s="334"/>
      <c r="I1" s="334"/>
      <c r="J1" s="84"/>
      <c r="K1" s="84"/>
      <c r="L1" s="84"/>
      <c r="M1" s="84"/>
    </row>
    <row r="2" spans="2:13" ht="19.5" x14ac:dyDescent="0.25">
      <c r="B2" s="335" t="s">
        <v>315</v>
      </c>
      <c r="C2" s="335"/>
      <c r="D2" s="335"/>
      <c r="E2" s="335"/>
      <c r="F2" s="335"/>
      <c r="G2" s="335"/>
      <c r="H2" s="335"/>
      <c r="I2" s="335"/>
      <c r="J2" s="84"/>
      <c r="K2" s="84"/>
      <c r="L2" s="84"/>
      <c r="M2" s="84"/>
    </row>
    <row r="3" spans="2:13" ht="15.75" x14ac:dyDescent="0.25">
      <c r="B3" s="335" t="s">
        <v>388</v>
      </c>
      <c r="C3" s="335"/>
      <c r="D3" s="335"/>
      <c r="E3" s="335"/>
      <c r="F3" s="335"/>
      <c r="G3" s="335"/>
      <c r="H3" s="335"/>
      <c r="I3" s="335"/>
      <c r="J3" s="85"/>
      <c r="K3" s="85"/>
      <c r="L3" s="85"/>
      <c r="M3" s="85"/>
    </row>
    <row r="4" spans="2:13" ht="15.75" x14ac:dyDescent="0.25">
      <c r="B4" s="141" t="s">
        <v>197</v>
      </c>
      <c r="C4" s="105"/>
      <c r="D4" s="105"/>
      <c r="E4" s="105"/>
      <c r="F4" s="105"/>
      <c r="G4" s="105"/>
      <c r="H4" s="105"/>
      <c r="I4" s="105"/>
      <c r="J4" s="85"/>
      <c r="K4" s="85"/>
      <c r="L4" s="85"/>
      <c r="M4" s="85"/>
    </row>
    <row r="5" spans="2:13" ht="15.75" x14ac:dyDescent="0.25">
      <c r="B5" s="78"/>
      <c r="C5" s="78"/>
      <c r="D5" s="78"/>
      <c r="E5" s="78"/>
      <c r="F5" s="78"/>
      <c r="G5" s="78"/>
      <c r="H5" s="78"/>
      <c r="I5" s="78"/>
      <c r="J5" s="85"/>
      <c r="K5" s="85"/>
      <c r="L5" s="85"/>
      <c r="M5" s="85"/>
    </row>
    <row r="6" spans="2:13" ht="15.75" x14ac:dyDescent="0.25">
      <c r="B6" s="85" t="s">
        <v>204</v>
      </c>
      <c r="C6" s="1" t="s">
        <v>205</v>
      </c>
      <c r="D6" s="55"/>
      <c r="E6" s="55"/>
      <c r="F6" s="55"/>
      <c r="G6" s="55"/>
      <c r="H6" s="55"/>
      <c r="I6" s="55"/>
      <c r="J6" s="55"/>
      <c r="K6" s="55"/>
      <c r="L6" s="55"/>
      <c r="M6" s="55"/>
    </row>
    <row r="7" spans="2:13" x14ac:dyDescent="0.25">
      <c r="B7" s="3"/>
      <c r="C7" s="55"/>
      <c r="D7" s="55"/>
      <c r="E7" s="55"/>
      <c r="F7" s="55"/>
      <c r="G7" s="55"/>
      <c r="H7" s="55"/>
      <c r="I7" s="55"/>
      <c r="J7" s="55"/>
      <c r="K7" s="55"/>
      <c r="L7" s="55"/>
      <c r="M7" s="55"/>
    </row>
    <row r="8" spans="2:13" ht="63.75" customHeight="1" x14ac:dyDescent="0.25">
      <c r="B8" s="337" t="s">
        <v>433</v>
      </c>
      <c r="C8" s="337"/>
      <c r="D8" s="337"/>
      <c r="E8" s="337"/>
      <c r="F8" s="337"/>
      <c r="G8" s="337"/>
      <c r="H8" s="337"/>
      <c r="I8" s="337"/>
      <c r="J8" s="86"/>
      <c r="K8" s="86"/>
      <c r="L8" s="86"/>
      <c r="M8" s="86"/>
    </row>
    <row r="9" spans="2:13" x14ac:dyDescent="0.25">
      <c r="B9" s="4"/>
      <c r="C9" s="55"/>
      <c r="D9" s="55"/>
      <c r="E9" s="55"/>
      <c r="F9" s="55"/>
      <c r="G9" s="55"/>
      <c r="H9" s="55"/>
      <c r="I9" s="55"/>
      <c r="J9" s="55"/>
      <c r="K9" s="55"/>
      <c r="L9" s="55"/>
      <c r="M9" s="55"/>
    </row>
    <row r="10" spans="2:13" ht="15.75" x14ac:dyDescent="0.25">
      <c r="B10" s="1" t="s">
        <v>206</v>
      </c>
      <c r="C10" s="139" t="s">
        <v>207</v>
      </c>
      <c r="D10" s="83"/>
      <c r="E10" s="55"/>
      <c r="F10" s="55"/>
      <c r="G10" s="55"/>
      <c r="H10" s="55"/>
      <c r="I10" s="55"/>
      <c r="J10" s="55"/>
      <c r="K10" s="55"/>
      <c r="L10" s="55"/>
      <c r="M10" s="55"/>
    </row>
    <row r="11" spans="2:13" ht="15.75" x14ac:dyDescent="0.25">
      <c r="B11" s="81"/>
      <c r="C11" s="83"/>
      <c r="D11" s="83"/>
      <c r="E11" s="55"/>
      <c r="F11" s="55"/>
      <c r="G11" s="55"/>
      <c r="H11" s="55"/>
      <c r="I11" s="55"/>
      <c r="J11" s="55"/>
      <c r="K11" s="55"/>
      <c r="L11" s="55"/>
      <c r="M11" s="55"/>
    </row>
    <row r="12" spans="2:13" ht="15.75" x14ac:dyDescent="0.25">
      <c r="B12" s="85" t="s">
        <v>208</v>
      </c>
      <c r="C12" s="85"/>
      <c r="D12" s="83"/>
      <c r="E12" s="55"/>
      <c r="F12" s="55"/>
      <c r="G12" s="55"/>
      <c r="H12" s="55"/>
      <c r="I12" s="55"/>
      <c r="J12" s="55"/>
      <c r="K12" s="55"/>
      <c r="L12" s="55"/>
      <c r="M12" s="55"/>
    </row>
    <row r="13" spans="2:13" x14ac:dyDescent="0.25">
      <c r="B13" s="4"/>
      <c r="C13" s="55"/>
      <c r="D13" s="55"/>
      <c r="E13" s="55"/>
      <c r="F13" s="55"/>
      <c r="G13" s="55"/>
      <c r="H13" s="55"/>
      <c r="I13" s="55"/>
      <c r="J13" s="55"/>
      <c r="K13" s="55"/>
      <c r="L13" s="55"/>
      <c r="M13" s="55"/>
    </row>
    <row r="14" spans="2:13" ht="81" customHeight="1" x14ac:dyDescent="0.25">
      <c r="B14" s="337" t="s">
        <v>316</v>
      </c>
      <c r="C14" s="337"/>
      <c r="D14" s="337"/>
      <c r="E14" s="337"/>
      <c r="F14" s="337"/>
      <c r="G14" s="337"/>
      <c r="H14" s="337"/>
      <c r="I14" s="337"/>
      <c r="J14" s="83"/>
      <c r="K14" s="83"/>
      <c r="L14" s="83"/>
      <c r="M14" s="83"/>
    </row>
    <row r="15" spans="2:13" ht="15.75" x14ac:dyDescent="0.25">
      <c r="B15" s="1" t="s">
        <v>2</v>
      </c>
      <c r="C15" s="83"/>
      <c r="D15" s="83"/>
      <c r="E15" s="83"/>
      <c r="F15" s="83"/>
      <c r="G15" s="83"/>
      <c r="H15" s="83"/>
      <c r="I15" s="83"/>
      <c r="J15" s="83"/>
      <c r="K15" s="83"/>
      <c r="L15" s="83"/>
      <c r="M15" s="83"/>
    </row>
    <row r="16" spans="2:13" ht="15.75" x14ac:dyDescent="0.25">
      <c r="B16" s="338" t="s">
        <v>209</v>
      </c>
      <c r="C16" s="338"/>
      <c r="D16" s="338"/>
      <c r="E16" s="338"/>
      <c r="F16" s="338"/>
      <c r="G16" s="338"/>
      <c r="H16" s="338"/>
      <c r="I16" s="338"/>
      <c r="J16" s="83"/>
      <c r="K16" s="83"/>
      <c r="L16" s="83"/>
      <c r="M16" s="83"/>
    </row>
    <row r="17" spans="2:13" ht="15.75" x14ac:dyDescent="0.25">
      <c r="B17" s="1"/>
      <c r="C17" s="83"/>
      <c r="D17" s="83"/>
      <c r="E17" s="83"/>
      <c r="F17" s="83"/>
      <c r="G17" s="83"/>
      <c r="H17" s="83"/>
      <c r="I17" s="83"/>
      <c r="J17" s="83"/>
      <c r="K17" s="83"/>
      <c r="L17" s="83"/>
      <c r="M17" s="83"/>
    </row>
    <row r="18" spans="2:13" ht="15.75" x14ac:dyDescent="0.25">
      <c r="B18" s="81" t="s">
        <v>1</v>
      </c>
      <c r="C18" s="83"/>
      <c r="D18" s="83"/>
      <c r="E18" s="83"/>
      <c r="F18" s="83"/>
      <c r="G18" s="83"/>
      <c r="H18" s="83"/>
      <c r="I18" s="83"/>
      <c r="J18" s="83"/>
      <c r="K18" s="83"/>
      <c r="L18" s="83"/>
      <c r="M18" s="83"/>
    </row>
    <row r="19" spans="2:13" ht="15.75" x14ac:dyDescent="0.25">
      <c r="B19" s="1"/>
      <c r="C19" s="83"/>
      <c r="D19" s="83"/>
      <c r="E19" s="83"/>
      <c r="F19" s="83"/>
      <c r="G19" s="83"/>
      <c r="H19" s="83"/>
      <c r="I19" s="83"/>
      <c r="J19" s="83"/>
      <c r="K19" s="83"/>
      <c r="L19" s="83"/>
      <c r="M19" s="83"/>
    </row>
    <row r="20" spans="2:13" ht="15.75" x14ac:dyDescent="0.25">
      <c r="B20" s="339" t="s">
        <v>210</v>
      </c>
      <c r="C20" s="339"/>
      <c r="D20" s="339"/>
      <c r="E20" s="339"/>
      <c r="F20" s="339"/>
      <c r="G20" s="339"/>
      <c r="H20" s="339"/>
      <c r="I20" s="339"/>
      <c r="J20" s="83"/>
      <c r="K20" s="83"/>
      <c r="L20" s="83"/>
      <c r="M20" s="83"/>
    </row>
    <row r="21" spans="2:13" ht="15.75" x14ac:dyDescent="0.25">
      <c r="B21" s="1"/>
      <c r="C21" s="83"/>
      <c r="D21" s="83"/>
      <c r="E21" s="83"/>
      <c r="F21" s="83"/>
      <c r="G21" s="83"/>
      <c r="H21" s="83"/>
      <c r="I21" s="83"/>
      <c r="J21" s="83"/>
      <c r="K21" s="83"/>
      <c r="L21" s="83"/>
      <c r="M21" s="83"/>
    </row>
    <row r="22" spans="2:13" ht="15.75" x14ac:dyDescent="0.25">
      <c r="B22" s="81" t="s">
        <v>211</v>
      </c>
      <c r="C22" s="83"/>
      <c r="D22" s="83"/>
      <c r="E22" s="83"/>
      <c r="F22" s="83"/>
      <c r="G22" s="83"/>
      <c r="H22" s="83"/>
      <c r="I22" s="83"/>
      <c r="J22" s="83"/>
      <c r="K22" s="83"/>
      <c r="L22" s="83"/>
      <c r="M22" s="83"/>
    </row>
    <row r="23" spans="2:13" ht="15.75" x14ac:dyDescent="0.25">
      <c r="B23" s="1"/>
      <c r="C23" s="83"/>
      <c r="D23" s="83"/>
      <c r="E23" s="83"/>
      <c r="F23" s="83"/>
      <c r="G23" s="83"/>
      <c r="H23" s="83"/>
      <c r="I23" s="83"/>
      <c r="J23" s="83"/>
      <c r="K23" s="83"/>
      <c r="L23" s="83"/>
      <c r="M23" s="83"/>
    </row>
    <row r="24" spans="2:13" ht="25.5" x14ac:dyDescent="0.25">
      <c r="B24" s="340"/>
      <c r="C24" s="311" t="s">
        <v>212</v>
      </c>
      <c r="D24" s="311"/>
      <c r="E24" s="311" t="s">
        <v>213</v>
      </c>
      <c r="F24" s="106" t="s">
        <v>214</v>
      </c>
      <c r="G24" s="106" t="s">
        <v>216</v>
      </c>
      <c r="H24" s="106" t="s">
        <v>217</v>
      </c>
      <c r="I24" s="83"/>
      <c r="J24" s="83"/>
      <c r="K24" s="83"/>
      <c r="L24" s="83"/>
      <c r="M24" s="83"/>
    </row>
    <row r="25" spans="2:13" ht="15.75" x14ac:dyDescent="0.25">
      <c r="B25" s="340"/>
      <c r="C25" s="311"/>
      <c r="D25" s="311"/>
      <c r="E25" s="311"/>
      <c r="F25" s="106" t="s">
        <v>215</v>
      </c>
      <c r="G25" s="106" t="s">
        <v>215</v>
      </c>
      <c r="H25" s="106" t="s">
        <v>215</v>
      </c>
      <c r="I25" s="83"/>
      <c r="J25" s="83"/>
      <c r="K25" s="83"/>
      <c r="L25" s="83"/>
      <c r="M25" s="83"/>
    </row>
    <row r="26" spans="2:13" ht="15.75" x14ac:dyDescent="0.25">
      <c r="B26" s="143"/>
      <c r="C26" s="106" t="s">
        <v>218</v>
      </c>
      <c r="D26" s="106" t="s">
        <v>219</v>
      </c>
      <c r="E26" s="143"/>
      <c r="F26" s="143"/>
      <c r="G26" s="143"/>
      <c r="H26" s="143"/>
      <c r="I26" s="83"/>
      <c r="J26" s="83"/>
      <c r="K26" s="83"/>
      <c r="L26" s="83"/>
      <c r="M26" s="83"/>
    </row>
    <row r="27" spans="2:13" ht="15.75" x14ac:dyDescent="0.25">
      <c r="B27" s="144" t="s">
        <v>432</v>
      </c>
      <c r="C27" s="91" t="s">
        <v>220</v>
      </c>
      <c r="D27" s="91">
        <v>777</v>
      </c>
      <c r="E27" s="91" t="s">
        <v>221</v>
      </c>
      <c r="F27" s="145">
        <v>10000000</v>
      </c>
      <c r="G27" s="145">
        <v>7770000000</v>
      </c>
      <c r="H27" s="145">
        <v>7770000000</v>
      </c>
      <c r="I27" s="243"/>
      <c r="J27" s="83"/>
      <c r="K27" s="83"/>
      <c r="L27" s="83"/>
      <c r="M27" s="83"/>
    </row>
    <row r="28" spans="2:13" ht="15.75" x14ac:dyDescent="0.25">
      <c r="B28" s="1"/>
      <c r="C28" s="83"/>
      <c r="D28" s="83"/>
      <c r="E28" s="83"/>
      <c r="F28" s="83"/>
      <c r="G28" s="83"/>
      <c r="H28" s="83"/>
      <c r="I28" s="83"/>
      <c r="J28" s="83"/>
      <c r="K28" s="83"/>
      <c r="L28" s="83"/>
      <c r="M28" s="83"/>
    </row>
    <row r="29" spans="2:13" ht="15.75" x14ac:dyDescent="0.25">
      <c r="B29" s="1" t="s">
        <v>223</v>
      </c>
      <c r="C29" s="139" t="s">
        <v>222</v>
      </c>
      <c r="D29" s="83"/>
      <c r="E29" s="83"/>
      <c r="F29" s="83"/>
      <c r="G29" s="83"/>
      <c r="H29" s="83"/>
      <c r="I29" s="83"/>
      <c r="J29" s="83"/>
      <c r="K29" s="83"/>
      <c r="L29" s="83"/>
      <c r="M29" s="83"/>
    </row>
    <row r="30" spans="2:13" ht="15.75" x14ac:dyDescent="0.25">
      <c r="B30" s="1"/>
      <c r="C30" s="83"/>
      <c r="D30" s="83"/>
      <c r="E30" s="83"/>
      <c r="F30" s="83"/>
      <c r="G30" s="83"/>
      <c r="H30" s="83"/>
      <c r="I30" s="83"/>
      <c r="J30" s="83"/>
      <c r="K30" s="83"/>
      <c r="L30" s="83"/>
      <c r="M30" s="83"/>
    </row>
    <row r="31" spans="2:13" ht="15.75" x14ac:dyDescent="0.25">
      <c r="B31" s="85" t="s">
        <v>224</v>
      </c>
      <c r="C31" s="142"/>
      <c r="D31" s="83"/>
      <c r="E31" s="83"/>
      <c r="F31" s="83"/>
      <c r="G31" s="83"/>
      <c r="H31" s="83"/>
      <c r="I31" s="83"/>
      <c r="J31" s="83"/>
      <c r="K31" s="83"/>
      <c r="L31" s="83"/>
      <c r="M31" s="83"/>
    </row>
    <row r="32" spans="2:13" ht="15.75" x14ac:dyDescent="0.25">
      <c r="B32" s="81"/>
      <c r="C32" s="83"/>
      <c r="D32" s="83"/>
      <c r="E32" s="83"/>
      <c r="F32" s="83"/>
      <c r="G32" s="83"/>
      <c r="H32" s="83"/>
      <c r="I32" s="83"/>
      <c r="J32" s="83"/>
      <c r="K32" s="83"/>
      <c r="L32" s="83"/>
      <c r="M32" s="83"/>
    </row>
    <row r="33" spans="2:13" ht="15.75" x14ac:dyDescent="0.25">
      <c r="B33" s="1" t="s">
        <v>225</v>
      </c>
      <c r="C33" s="83"/>
      <c r="D33" s="83"/>
      <c r="E33" s="83"/>
      <c r="F33" s="83"/>
      <c r="G33" s="83"/>
      <c r="H33" s="83"/>
      <c r="I33" s="83"/>
      <c r="J33" s="83"/>
      <c r="K33" s="83"/>
      <c r="L33" s="83"/>
      <c r="M33" s="83"/>
    </row>
    <row r="34" spans="2:13" ht="15.75" x14ac:dyDescent="0.25">
      <c r="B34" s="81"/>
      <c r="C34" s="83"/>
      <c r="D34" s="83"/>
      <c r="E34" s="83"/>
      <c r="F34" s="83"/>
      <c r="G34" s="83"/>
      <c r="H34" s="83"/>
      <c r="I34" s="83"/>
      <c r="J34" s="83"/>
      <c r="K34" s="83"/>
      <c r="L34" s="83"/>
      <c r="M34" s="83"/>
    </row>
    <row r="35" spans="2:13" ht="50.25" customHeight="1" x14ac:dyDescent="0.25">
      <c r="B35" s="336" t="s">
        <v>226</v>
      </c>
      <c r="C35" s="336"/>
      <c r="D35" s="336"/>
      <c r="E35" s="336"/>
      <c r="F35" s="336"/>
      <c r="G35" s="336"/>
      <c r="H35" s="336"/>
      <c r="I35" s="336"/>
      <c r="J35" s="83"/>
      <c r="K35" s="83"/>
      <c r="L35" s="83"/>
      <c r="M35" s="83"/>
    </row>
    <row r="36" spans="2:13" ht="15.75" x14ac:dyDescent="0.25">
      <c r="B36" s="81"/>
      <c r="C36" s="83"/>
      <c r="D36" s="83"/>
      <c r="E36" s="83"/>
      <c r="F36" s="83"/>
      <c r="G36" s="83"/>
      <c r="H36" s="83"/>
      <c r="I36" s="83"/>
      <c r="J36" s="83"/>
      <c r="K36" s="83"/>
      <c r="L36" s="83"/>
      <c r="M36" s="83"/>
    </row>
    <row r="37" spans="2:13" ht="93" customHeight="1" x14ac:dyDescent="0.25">
      <c r="B37" s="343" t="s">
        <v>434</v>
      </c>
      <c r="C37" s="343"/>
      <c r="D37" s="343"/>
      <c r="E37" s="343"/>
      <c r="F37" s="343"/>
      <c r="G37" s="343"/>
      <c r="H37" s="343"/>
      <c r="I37" s="343"/>
      <c r="J37" s="83"/>
      <c r="K37" s="83"/>
      <c r="L37" s="83"/>
      <c r="M37" s="83"/>
    </row>
    <row r="38" spans="2:13" ht="15.75" x14ac:dyDescent="0.25">
      <c r="B38" s="81"/>
      <c r="C38" s="83"/>
      <c r="D38" s="83"/>
      <c r="E38" s="83"/>
      <c r="F38" s="83"/>
      <c r="G38" s="83"/>
      <c r="H38" s="83"/>
      <c r="I38" s="83"/>
      <c r="J38" s="83"/>
      <c r="K38" s="83"/>
      <c r="L38" s="83"/>
      <c r="M38" s="83"/>
    </row>
    <row r="39" spans="2:13" ht="15.75" x14ac:dyDescent="0.25">
      <c r="B39" s="1" t="s">
        <v>227</v>
      </c>
      <c r="C39" s="83"/>
      <c r="D39" s="83"/>
      <c r="E39" s="83"/>
      <c r="F39" s="83"/>
      <c r="G39" s="83"/>
      <c r="H39" s="83"/>
      <c r="I39" s="83"/>
      <c r="J39" s="83"/>
      <c r="K39" s="83"/>
      <c r="L39" s="83"/>
      <c r="M39" s="83"/>
    </row>
    <row r="40" spans="2:13" ht="15.75" x14ac:dyDescent="0.25">
      <c r="B40" s="81"/>
      <c r="C40" s="83"/>
      <c r="D40" s="83"/>
      <c r="E40" s="83"/>
      <c r="F40" s="83"/>
      <c r="G40" s="83"/>
      <c r="H40" s="83"/>
      <c r="I40" s="83"/>
      <c r="J40" s="83"/>
      <c r="K40" s="83"/>
      <c r="L40" s="83"/>
      <c r="M40" s="83"/>
    </row>
    <row r="41" spans="2:13" ht="61.5" customHeight="1" x14ac:dyDescent="0.25">
      <c r="B41" s="336" t="s">
        <v>341</v>
      </c>
      <c r="C41" s="336"/>
      <c r="D41" s="336"/>
      <c r="E41" s="336"/>
      <c r="F41" s="336"/>
      <c r="G41" s="336"/>
      <c r="H41" s="336"/>
      <c r="I41" s="336"/>
      <c r="J41" s="83"/>
      <c r="K41" s="83"/>
      <c r="L41" s="83"/>
      <c r="M41" s="83"/>
    </row>
    <row r="42" spans="2:13" ht="15.75" x14ac:dyDescent="0.25">
      <c r="B42" s="81"/>
      <c r="C42" s="83"/>
      <c r="D42" s="83"/>
      <c r="E42" s="83"/>
      <c r="F42" s="83"/>
      <c r="G42" s="83"/>
      <c r="H42" s="83"/>
      <c r="I42" s="83"/>
      <c r="J42" s="83"/>
      <c r="K42" s="83"/>
      <c r="L42" s="83"/>
      <c r="M42" s="83"/>
    </row>
    <row r="43" spans="2:13" ht="15.75" x14ac:dyDescent="0.25">
      <c r="B43" s="1" t="s">
        <v>228</v>
      </c>
      <c r="C43" s="83"/>
      <c r="D43" s="83"/>
      <c r="E43" s="83"/>
      <c r="F43" s="83"/>
      <c r="G43" s="83"/>
      <c r="H43" s="83"/>
      <c r="I43" s="83"/>
      <c r="J43" s="83"/>
      <c r="K43" s="83"/>
      <c r="L43" s="83"/>
      <c r="M43" s="83"/>
    </row>
    <row r="44" spans="2:13" ht="15.75" x14ac:dyDescent="0.25">
      <c r="B44" s="1"/>
      <c r="C44" s="83"/>
      <c r="D44" s="83"/>
      <c r="E44" s="83"/>
      <c r="F44" s="83"/>
      <c r="G44" s="83"/>
      <c r="H44" s="83"/>
      <c r="I44" s="83"/>
      <c r="J44" s="83"/>
      <c r="K44" s="83"/>
      <c r="L44" s="83"/>
      <c r="M44" s="83"/>
    </row>
    <row r="45" spans="2:13" ht="15.75" x14ac:dyDescent="0.25">
      <c r="B45" s="1" t="s">
        <v>229</v>
      </c>
      <c r="C45" s="83"/>
      <c r="D45" s="83"/>
      <c r="E45" s="83"/>
      <c r="F45" s="83"/>
      <c r="G45" s="83"/>
      <c r="H45" s="83"/>
      <c r="I45" s="83"/>
      <c r="J45" s="83"/>
      <c r="K45" s="83"/>
      <c r="L45" s="83"/>
      <c r="M45" s="83"/>
    </row>
    <row r="46" spans="2:13" ht="15.75" x14ac:dyDescent="0.25">
      <c r="B46" s="81"/>
      <c r="C46" s="83"/>
      <c r="D46" s="83"/>
      <c r="E46" s="83"/>
      <c r="F46" s="83"/>
      <c r="G46" s="83"/>
      <c r="H46" s="83"/>
      <c r="I46" s="83"/>
      <c r="J46" s="83"/>
      <c r="K46" s="83"/>
      <c r="L46" s="83"/>
      <c r="M46" s="83"/>
    </row>
    <row r="47" spans="2:13" ht="15.75" x14ac:dyDescent="0.25">
      <c r="B47" s="338" t="s">
        <v>373</v>
      </c>
      <c r="C47" s="338"/>
      <c r="D47" s="338"/>
      <c r="E47" s="338"/>
      <c r="F47" s="338"/>
      <c r="G47" s="338"/>
      <c r="H47" s="338"/>
      <c r="I47" s="338"/>
      <c r="J47" s="83"/>
      <c r="K47" s="83"/>
      <c r="L47" s="83"/>
      <c r="M47" s="83"/>
    </row>
    <row r="48" spans="2:13" ht="15.75" x14ac:dyDescent="0.25">
      <c r="B48" s="81"/>
      <c r="C48" s="83"/>
      <c r="D48" s="83"/>
      <c r="E48" s="83"/>
      <c r="F48" s="83"/>
      <c r="G48" s="83"/>
      <c r="H48" s="83"/>
      <c r="I48" s="83"/>
      <c r="J48" s="83"/>
      <c r="K48" s="83"/>
      <c r="L48" s="83"/>
      <c r="M48" s="83"/>
    </row>
    <row r="49" spans="2:13" ht="30.75" customHeight="1" x14ac:dyDescent="0.25">
      <c r="B49" s="336" t="s">
        <v>230</v>
      </c>
      <c r="C49" s="338"/>
      <c r="D49" s="338"/>
      <c r="E49" s="338"/>
      <c r="F49" s="338"/>
      <c r="G49" s="338"/>
      <c r="H49" s="338"/>
      <c r="I49" s="338"/>
      <c r="J49" s="83"/>
      <c r="K49" s="83"/>
      <c r="L49" s="83"/>
      <c r="M49" s="83"/>
    </row>
    <row r="50" spans="2:13" ht="15.75" x14ac:dyDescent="0.25">
      <c r="B50" s="81"/>
      <c r="C50" s="83"/>
      <c r="D50" s="83"/>
      <c r="E50" s="83"/>
      <c r="F50" s="83"/>
      <c r="G50" s="83"/>
      <c r="H50" s="83"/>
      <c r="I50" s="83"/>
      <c r="J50" s="83"/>
      <c r="K50" s="83"/>
      <c r="L50" s="83"/>
      <c r="M50" s="83"/>
    </row>
    <row r="51" spans="2:13" ht="15.75" x14ac:dyDescent="0.25">
      <c r="B51" s="1" t="s">
        <v>231</v>
      </c>
      <c r="C51" s="83"/>
      <c r="D51" s="83"/>
      <c r="E51" s="83"/>
      <c r="F51" s="83"/>
      <c r="G51" s="83"/>
      <c r="H51" s="83"/>
      <c r="I51" s="83"/>
      <c r="J51" s="83"/>
      <c r="K51" s="83"/>
      <c r="L51" s="83"/>
      <c r="M51" s="83"/>
    </row>
    <row r="52" spans="2:13" ht="15.75" x14ac:dyDescent="0.25">
      <c r="B52" s="81"/>
      <c r="C52" s="83"/>
      <c r="D52" s="83"/>
      <c r="E52" s="83"/>
      <c r="F52" s="83"/>
      <c r="G52" s="83"/>
      <c r="H52" s="83"/>
      <c r="I52" s="83"/>
      <c r="J52" s="83"/>
      <c r="K52" s="83"/>
      <c r="L52" s="83"/>
      <c r="M52" s="83"/>
    </row>
    <row r="53" spans="2:13" ht="15.75" x14ac:dyDescent="0.25">
      <c r="B53" s="1" t="s">
        <v>232</v>
      </c>
      <c r="C53" s="83"/>
      <c r="D53" s="83"/>
      <c r="E53" s="83"/>
      <c r="F53" s="83"/>
      <c r="G53" s="83"/>
      <c r="H53" s="83"/>
      <c r="I53" s="83"/>
      <c r="J53" s="83"/>
      <c r="K53" s="83"/>
      <c r="L53" s="83"/>
      <c r="M53" s="83"/>
    </row>
    <row r="54" spans="2:13" ht="15.75" x14ac:dyDescent="0.25">
      <c r="B54" s="81"/>
      <c r="C54" s="83"/>
      <c r="D54" s="83"/>
      <c r="E54" s="83"/>
      <c r="F54" s="83"/>
      <c r="G54" s="83"/>
      <c r="H54" s="83"/>
      <c r="I54" s="83"/>
      <c r="J54" s="83"/>
      <c r="K54" s="83"/>
      <c r="L54" s="83"/>
      <c r="M54" s="83"/>
    </row>
    <row r="55" spans="2:13" ht="29.25" customHeight="1" x14ac:dyDescent="0.25">
      <c r="B55" s="336" t="s">
        <v>233</v>
      </c>
      <c r="C55" s="338"/>
      <c r="D55" s="338"/>
      <c r="E55" s="338"/>
      <c r="F55" s="338"/>
      <c r="G55" s="338"/>
      <c r="H55" s="338"/>
      <c r="I55" s="338"/>
      <c r="J55" s="83"/>
      <c r="K55" s="83"/>
      <c r="L55" s="83"/>
      <c r="M55" s="83"/>
    </row>
    <row r="56" spans="2:13" ht="15.75" x14ac:dyDescent="0.25">
      <c r="B56" s="81"/>
      <c r="C56" s="83"/>
      <c r="D56" s="83"/>
      <c r="E56" s="83"/>
      <c r="F56" s="83"/>
      <c r="G56" s="83"/>
      <c r="H56" s="83"/>
      <c r="I56" s="83"/>
      <c r="J56" s="83"/>
      <c r="K56" s="83"/>
      <c r="L56" s="83"/>
      <c r="M56" s="83"/>
    </row>
    <row r="57" spans="2:13" ht="15.75" x14ac:dyDescent="0.25">
      <c r="B57" s="1" t="s">
        <v>234</v>
      </c>
      <c r="C57" s="83"/>
      <c r="D57" s="83"/>
      <c r="E57" s="83"/>
      <c r="F57" s="83"/>
      <c r="G57" s="83"/>
      <c r="H57" s="83"/>
      <c r="I57" s="83"/>
      <c r="J57" s="83"/>
      <c r="K57" s="83"/>
      <c r="L57" s="83"/>
      <c r="M57" s="83"/>
    </row>
    <row r="58" spans="2:13" ht="15.75" x14ac:dyDescent="0.25">
      <c r="B58" s="1"/>
      <c r="C58" s="83"/>
      <c r="D58" s="83"/>
      <c r="E58" s="83"/>
      <c r="F58" s="83"/>
      <c r="G58" s="83"/>
      <c r="H58" s="83"/>
      <c r="I58" s="83"/>
      <c r="J58" s="83"/>
      <c r="K58" s="83"/>
      <c r="L58" s="83"/>
      <c r="M58" s="83"/>
    </row>
    <row r="59" spans="2:13" ht="28.5" customHeight="1" x14ac:dyDescent="0.25">
      <c r="B59" s="336" t="s">
        <v>235</v>
      </c>
      <c r="C59" s="338"/>
      <c r="D59" s="338"/>
      <c r="E59" s="338"/>
      <c r="F59" s="338"/>
      <c r="G59" s="338"/>
      <c r="H59" s="338"/>
      <c r="I59" s="338"/>
      <c r="J59" s="83"/>
      <c r="K59" s="83"/>
      <c r="L59" s="83"/>
      <c r="M59" s="83"/>
    </row>
    <row r="60" spans="2:13" ht="15.75" x14ac:dyDescent="0.25">
      <c r="B60" s="81"/>
      <c r="C60" s="83"/>
      <c r="D60" s="83"/>
      <c r="E60" s="83"/>
      <c r="F60" s="83"/>
      <c r="G60" s="83"/>
      <c r="H60" s="83"/>
      <c r="I60" s="83"/>
      <c r="J60" s="83"/>
      <c r="K60" s="83"/>
      <c r="L60" s="83"/>
      <c r="M60" s="83"/>
    </row>
    <row r="61" spans="2:13" ht="15.75" x14ac:dyDescent="0.25">
      <c r="B61" s="1" t="s">
        <v>236</v>
      </c>
      <c r="C61" s="83"/>
      <c r="D61" s="83"/>
      <c r="E61" s="83"/>
      <c r="F61" s="83"/>
      <c r="G61" s="83"/>
      <c r="H61" s="83"/>
      <c r="I61" s="83"/>
      <c r="J61" s="83"/>
      <c r="K61" s="83"/>
      <c r="L61" s="83"/>
      <c r="M61" s="83"/>
    </row>
    <row r="62" spans="2:13" ht="15.75" x14ac:dyDescent="0.25">
      <c r="B62" s="81"/>
      <c r="C62" s="83"/>
      <c r="D62" s="83"/>
      <c r="E62" s="83"/>
      <c r="F62" s="83"/>
      <c r="G62" s="83"/>
      <c r="H62" s="83"/>
      <c r="I62" s="83"/>
      <c r="J62" s="83"/>
      <c r="K62" s="83"/>
      <c r="L62" s="83"/>
      <c r="M62" s="83"/>
    </row>
    <row r="63" spans="2:13" ht="15.75" x14ac:dyDescent="0.25">
      <c r="B63" s="338" t="s">
        <v>237</v>
      </c>
      <c r="C63" s="338"/>
      <c r="D63" s="338"/>
      <c r="E63" s="338"/>
      <c r="F63" s="338"/>
      <c r="G63" s="338"/>
      <c r="H63" s="338"/>
      <c r="I63" s="338"/>
      <c r="J63" s="83"/>
      <c r="K63" s="83"/>
      <c r="L63" s="83"/>
      <c r="M63" s="83"/>
    </row>
    <row r="64" spans="2:13" ht="15.75" x14ac:dyDescent="0.25">
      <c r="B64" s="81"/>
      <c r="C64" s="83"/>
      <c r="D64" s="83"/>
      <c r="E64" s="83"/>
      <c r="F64" s="83"/>
      <c r="G64" s="83"/>
      <c r="H64" s="83"/>
      <c r="I64" s="83"/>
      <c r="J64" s="83"/>
      <c r="K64" s="83"/>
      <c r="L64" s="83"/>
      <c r="M64" s="83"/>
    </row>
    <row r="65" spans="2:13" ht="30.75" customHeight="1" x14ac:dyDescent="0.25">
      <c r="B65" s="341" t="s">
        <v>238</v>
      </c>
      <c r="C65" s="341"/>
      <c r="D65" s="341"/>
      <c r="E65" s="341"/>
      <c r="F65" s="341"/>
      <c r="G65" s="341"/>
      <c r="H65" s="341"/>
      <c r="I65" s="341"/>
      <c r="J65" s="83"/>
      <c r="K65" s="83"/>
      <c r="L65" s="83"/>
      <c r="M65" s="83"/>
    </row>
    <row r="66" spans="2:13" ht="15.75" x14ac:dyDescent="0.25">
      <c r="B66" s="81" t="s">
        <v>2</v>
      </c>
      <c r="C66" s="83"/>
      <c r="D66" s="83"/>
      <c r="E66" s="83"/>
      <c r="F66" s="83"/>
      <c r="G66" s="83"/>
      <c r="H66" s="83"/>
      <c r="I66" s="83"/>
      <c r="J66" s="83"/>
      <c r="K66" s="83"/>
      <c r="L66" s="83"/>
      <c r="M66" s="83"/>
    </row>
    <row r="67" spans="2:13" ht="15.75" x14ac:dyDescent="0.25">
      <c r="B67" s="8" t="s">
        <v>239</v>
      </c>
      <c r="C67" s="83"/>
      <c r="D67" s="83"/>
      <c r="E67" s="83"/>
      <c r="F67" s="83"/>
      <c r="G67" s="83"/>
      <c r="H67" s="83"/>
      <c r="I67" s="83"/>
      <c r="J67" s="83"/>
      <c r="K67" s="83"/>
      <c r="L67" s="83"/>
      <c r="M67" s="83"/>
    </row>
    <row r="68" spans="2:13" ht="15.75" x14ac:dyDescent="0.25">
      <c r="B68" s="8"/>
      <c r="C68" s="83"/>
      <c r="D68" s="83"/>
      <c r="E68" s="83"/>
      <c r="F68" s="83"/>
      <c r="G68" s="83"/>
      <c r="H68" s="83"/>
      <c r="I68" s="83"/>
      <c r="J68" s="83"/>
      <c r="K68" s="83"/>
      <c r="L68" s="83"/>
      <c r="M68" s="83"/>
    </row>
    <row r="69" spans="2:13" ht="36" customHeight="1" x14ac:dyDescent="0.25">
      <c r="B69" s="336" t="s">
        <v>173</v>
      </c>
      <c r="C69" s="336"/>
      <c r="D69" s="336"/>
      <c r="E69" s="336"/>
      <c r="F69" s="336"/>
      <c r="G69" s="336"/>
      <c r="H69" s="336"/>
      <c r="I69" s="336"/>
      <c r="J69" s="87"/>
      <c r="K69" s="87"/>
      <c r="L69" s="87"/>
      <c r="M69" s="87"/>
    </row>
    <row r="70" spans="2:13" x14ac:dyDescent="0.25">
      <c r="B70" s="3"/>
      <c r="C70" s="55"/>
      <c r="D70" s="55"/>
      <c r="E70" s="55"/>
      <c r="F70" s="55"/>
      <c r="G70" s="55"/>
      <c r="H70" s="55"/>
      <c r="I70" s="55"/>
      <c r="J70" s="55"/>
      <c r="K70" s="55"/>
      <c r="L70" s="55"/>
      <c r="M70" s="55"/>
    </row>
    <row r="71" spans="2:13" ht="15.75" x14ac:dyDescent="0.25">
      <c r="B71" s="139" t="s">
        <v>240</v>
      </c>
      <c r="C71" s="55"/>
      <c r="D71" s="55"/>
      <c r="E71" s="55"/>
      <c r="F71" s="55"/>
      <c r="G71" s="55"/>
      <c r="H71" s="55"/>
      <c r="I71" s="55"/>
      <c r="J71" s="55"/>
      <c r="K71" s="55"/>
      <c r="L71" s="55"/>
      <c r="M71" s="55"/>
    </row>
    <row r="72" spans="2:13" x14ac:dyDescent="0.25">
      <c r="B72" s="3"/>
      <c r="C72" s="55"/>
      <c r="D72" s="55"/>
      <c r="E72" s="55"/>
      <c r="F72" s="55"/>
      <c r="G72" s="55"/>
      <c r="H72" s="55"/>
      <c r="I72" s="55"/>
      <c r="J72" s="55"/>
      <c r="K72" s="55"/>
      <c r="L72" s="55"/>
      <c r="M72" s="55"/>
    </row>
    <row r="73" spans="2:13" ht="48.75" customHeight="1" x14ac:dyDescent="0.25">
      <c r="B73" s="342" t="s">
        <v>241</v>
      </c>
      <c r="C73" s="342"/>
      <c r="D73" s="342"/>
      <c r="E73" s="342"/>
      <c r="F73" s="342"/>
      <c r="G73" s="342"/>
      <c r="H73" s="342"/>
      <c r="I73" s="342"/>
      <c r="J73" s="55"/>
      <c r="K73" s="55"/>
      <c r="L73" s="55"/>
      <c r="M73" s="55"/>
    </row>
    <row r="74" spans="2:13" x14ac:dyDescent="0.25">
      <c r="B74" s="3"/>
      <c r="C74" s="55"/>
      <c r="D74" s="55"/>
      <c r="E74" s="55"/>
      <c r="F74" s="55"/>
      <c r="G74" s="55"/>
      <c r="H74" s="55"/>
      <c r="I74" s="55"/>
      <c r="J74" s="55"/>
      <c r="K74" s="55"/>
      <c r="L74" s="55"/>
      <c r="M74" s="55"/>
    </row>
  </sheetData>
  <mergeCells count="21">
    <mergeCell ref="B73:I73"/>
    <mergeCell ref="B37:I37"/>
    <mergeCell ref="B41:I41"/>
    <mergeCell ref="B47:I47"/>
    <mergeCell ref="B49:I49"/>
    <mergeCell ref="B55:I55"/>
    <mergeCell ref="B1:I1"/>
    <mergeCell ref="B2:I2"/>
    <mergeCell ref="B69:I69"/>
    <mergeCell ref="B3:I3"/>
    <mergeCell ref="B8:I8"/>
    <mergeCell ref="B14:I14"/>
    <mergeCell ref="B16:I16"/>
    <mergeCell ref="B20:I20"/>
    <mergeCell ref="B24:B25"/>
    <mergeCell ref="C24:D25"/>
    <mergeCell ref="E24:E25"/>
    <mergeCell ref="B35:I35"/>
    <mergeCell ref="B59:I59"/>
    <mergeCell ref="B63:I63"/>
    <mergeCell ref="B65:I6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5D38-75D0-4FA3-823F-EB1C8A5B1AAD}">
  <dimension ref="B1:M103"/>
  <sheetViews>
    <sheetView showGridLines="0" zoomScale="90" zoomScaleNormal="90" workbookViewId="0"/>
  </sheetViews>
  <sheetFormatPr baseColWidth="10" defaultColWidth="11.42578125" defaultRowHeight="15" x14ac:dyDescent="0.25"/>
  <cols>
    <col min="1" max="1" width="5.42578125" style="11" customWidth="1"/>
    <col min="2" max="2" width="12.85546875" style="11" customWidth="1"/>
    <col min="3" max="3" width="26.5703125" style="11" customWidth="1"/>
    <col min="4" max="4" width="22.5703125" style="11" bestFit="1" customWidth="1"/>
    <col min="5" max="5" width="20.140625" style="11" customWidth="1"/>
    <col min="6" max="6" width="16.7109375" style="11" customWidth="1"/>
    <col min="7" max="7" width="15.85546875" style="11" customWidth="1"/>
    <col min="8" max="8" width="15.42578125" style="11" customWidth="1"/>
    <col min="9" max="9" width="14.28515625" style="11" customWidth="1"/>
    <col min="10" max="10" width="15.7109375" style="11" customWidth="1"/>
    <col min="11" max="11" width="16.28515625" style="11" bestFit="1" customWidth="1"/>
    <col min="12" max="12" width="15.85546875" style="11" customWidth="1"/>
    <col min="13" max="13" width="13.42578125" style="11" customWidth="1"/>
    <col min="14" max="16384" width="11.42578125" style="11"/>
  </cols>
  <sheetData>
    <row r="1" spans="2:13" x14ac:dyDescent="0.25">
      <c r="B1" s="3"/>
      <c r="C1" s="55"/>
      <c r="D1" s="55"/>
      <c r="E1" s="55"/>
      <c r="F1" s="55"/>
      <c r="G1" s="55"/>
      <c r="H1" s="55"/>
      <c r="I1" s="55"/>
      <c r="J1" s="55"/>
      <c r="K1" s="55"/>
      <c r="L1" s="55"/>
      <c r="M1" s="55"/>
    </row>
    <row r="2" spans="2:13" ht="15.75" x14ac:dyDescent="0.25">
      <c r="B2" s="339" t="s">
        <v>242</v>
      </c>
      <c r="C2" s="339"/>
      <c r="D2" s="339"/>
      <c r="E2" s="339"/>
      <c r="F2" s="339"/>
      <c r="G2" s="339"/>
      <c r="H2" s="339"/>
      <c r="I2" s="339"/>
      <c r="J2" s="55"/>
      <c r="K2" s="55"/>
      <c r="L2" s="55"/>
      <c r="M2" s="55"/>
    </row>
    <row r="3" spans="2:13" x14ac:dyDescent="0.25">
      <c r="B3" s="3"/>
      <c r="C3" s="55"/>
      <c r="D3" s="55"/>
      <c r="E3" s="55"/>
      <c r="F3" s="55"/>
      <c r="G3" s="55"/>
      <c r="H3" s="55"/>
      <c r="I3" s="55"/>
      <c r="J3" s="55"/>
      <c r="K3" s="55"/>
      <c r="L3" s="55"/>
      <c r="M3" s="55"/>
    </row>
    <row r="4" spans="2:13" ht="15.75" x14ac:dyDescent="0.25">
      <c r="B4" s="1" t="s">
        <v>243</v>
      </c>
      <c r="C4" s="55"/>
      <c r="D4" s="55"/>
      <c r="E4" s="55"/>
      <c r="F4" s="55"/>
      <c r="G4" s="55"/>
      <c r="H4" s="55"/>
      <c r="I4" s="55"/>
      <c r="J4" s="55"/>
      <c r="K4" s="55"/>
      <c r="L4" s="55"/>
      <c r="M4" s="55"/>
    </row>
    <row r="5" spans="2:13" x14ac:dyDescent="0.25">
      <c r="B5" s="3"/>
      <c r="C5" s="55"/>
      <c r="D5" s="55"/>
      <c r="E5" s="55"/>
      <c r="F5" s="55"/>
      <c r="G5" s="55"/>
      <c r="H5" s="55"/>
      <c r="I5" s="55"/>
      <c r="J5" s="55"/>
      <c r="K5" s="55"/>
      <c r="L5" s="55"/>
      <c r="M5" s="55"/>
    </row>
    <row r="6" spans="2:13" ht="43.5" customHeight="1" x14ac:dyDescent="0.25">
      <c r="B6" s="342" t="s">
        <v>390</v>
      </c>
      <c r="C6" s="342"/>
      <c r="D6" s="342"/>
      <c r="E6" s="342"/>
      <c r="F6" s="342"/>
      <c r="G6" s="342"/>
      <c r="H6" s="342"/>
      <c r="I6" s="55"/>
      <c r="J6" s="55"/>
      <c r="K6" s="55"/>
      <c r="L6" s="55"/>
      <c r="M6" s="55"/>
    </row>
    <row r="7" spans="2:13" x14ac:dyDescent="0.25">
      <c r="B7" s="3"/>
      <c r="C7" s="55"/>
      <c r="D7" s="55"/>
      <c r="E7" s="55"/>
      <c r="F7" s="55"/>
      <c r="G7" s="55"/>
      <c r="H7" s="55"/>
      <c r="I7" s="55"/>
      <c r="J7" s="55"/>
      <c r="K7" s="55"/>
      <c r="L7" s="55"/>
      <c r="M7" s="55"/>
    </row>
    <row r="8" spans="2:13" ht="44.25" customHeight="1" x14ac:dyDescent="0.25">
      <c r="B8" s="356"/>
      <c r="C8" s="357"/>
      <c r="D8" s="211" t="s">
        <v>391</v>
      </c>
      <c r="E8" s="211" t="s">
        <v>392</v>
      </c>
      <c r="F8" s="181" t="s">
        <v>244</v>
      </c>
      <c r="G8" s="55"/>
      <c r="H8" s="55"/>
      <c r="I8" s="55"/>
      <c r="J8" s="55"/>
      <c r="K8" s="55"/>
      <c r="L8" s="55"/>
      <c r="M8" s="55"/>
    </row>
    <row r="9" spans="2:13" ht="15" customHeight="1" x14ac:dyDescent="0.25">
      <c r="B9" s="356"/>
      <c r="C9" s="357"/>
      <c r="D9" s="151" t="s">
        <v>215</v>
      </c>
      <c r="E9" s="151" t="s">
        <v>215</v>
      </c>
      <c r="F9" s="151" t="s">
        <v>215</v>
      </c>
      <c r="G9" s="55"/>
      <c r="H9" s="55"/>
      <c r="I9" s="55"/>
      <c r="J9" s="55"/>
      <c r="K9" s="55"/>
      <c r="L9" s="55"/>
      <c r="M9" s="55"/>
    </row>
    <row r="10" spans="2:13" ht="28.5" customHeight="1" x14ac:dyDescent="0.25">
      <c r="B10" s="146"/>
      <c r="C10" s="200" t="s">
        <v>245</v>
      </c>
      <c r="D10" s="220">
        <v>6979.36</v>
      </c>
      <c r="E10" s="220" t="s">
        <v>393</v>
      </c>
      <c r="F10" s="220">
        <v>6453.14</v>
      </c>
      <c r="G10" s="55"/>
      <c r="H10" s="55"/>
      <c r="I10" s="55"/>
      <c r="J10" s="55"/>
      <c r="K10" s="55"/>
      <c r="L10" s="55"/>
      <c r="M10" s="55"/>
    </row>
    <row r="11" spans="2:13" x14ac:dyDescent="0.25">
      <c r="B11" s="146"/>
      <c r="C11" s="147"/>
      <c r="D11" s="55"/>
      <c r="E11" s="55"/>
      <c r="F11" s="55"/>
      <c r="G11" s="55"/>
      <c r="H11" s="55"/>
      <c r="I11" s="55"/>
      <c r="J11" s="55"/>
      <c r="K11" s="55"/>
      <c r="L11" s="55"/>
      <c r="M11" s="55"/>
    </row>
    <row r="12" spans="2:13" ht="15.75" x14ac:dyDescent="0.25">
      <c r="B12" s="1" t="s">
        <v>246</v>
      </c>
      <c r="C12" s="82"/>
      <c r="D12" s="83"/>
      <c r="E12" s="83"/>
      <c r="F12" s="83"/>
      <c r="G12" s="83"/>
      <c r="H12" s="83"/>
      <c r="I12" s="83"/>
      <c r="J12" s="83"/>
      <c r="K12" s="83"/>
      <c r="L12" s="83"/>
      <c r="M12" s="83"/>
    </row>
    <row r="13" spans="2:13" ht="15.75" x14ac:dyDescent="0.25">
      <c r="B13" s="81"/>
      <c r="C13" s="83"/>
      <c r="D13" s="83"/>
      <c r="E13" s="83"/>
      <c r="F13" s="83"/>
      <c r="G13" s="83"/>
      <c r="H13" s="83"/>
      <c r="I13" s="83"/>
      <c r="J13" s="83"/>
      <c r="K13" s="83"/>
      <c r="L13" s="83"/>
      <c r="M13" s="83"/>
    </row>
    <row r="14" spans="2:13" ht="15.75" x14ac:dyDescent="0.25">
      <c r="B14" s="338" t="s">
        <v>247</v>
      </c>
      <c r="C14" s="338"/>
      <c r="D14" s="338"/>
      <c r="E14" s="338"/>
      <c r="F14" s="338"/>
      <c r="G14" s="338"/>
      <c r="H14" s="338"/>
      <c r="I14" s="338"/>
      <c r="J14" s="83"/>
      <c r="K14" s="83"/>
      <c r="L14" s="83"/>
      <c r="M14" s="83"/>
    </row>
    <row r="15" spans="2:13" ht="15.75" x14ac:dyDescent="0.25">
      <c r="B15" s="81"/>
      <c r="C15" s="83"/>
      <c r="D15" s="83"/>
      <c r="E15" s="83"/>
      <c r="F15" s="83"/>
      <c r="G15" s="83"/>
      <c r="H15" s="83"/>
      <c r="I15" s="83"/>
      <c r="J15" s="83"/>
      <c r="K15" s="83"/>
      <c r="L15" s="83"/>
      <c r="M15" s="83"/>
    </row>
    <row r="16" spans="2:13" ht="67.5" customHeight="1" x14ac:dyDescent="0.25">
      <c r="B16" s="352" t="s">
        <v>248</v>
      </c>
      <c r="C16" s="353"/>
      <c r="D16" s="349" t="s">
        <v>140</v>
      </c>
      <c r="E16" s="350" t="s">
        <v>394</v>
      </c>
      <c r="F16" s="352" t="s">
        <v>395</v>
      </c>
      <c r="G16" s="350" t="s">
        <v>396</v>
      </c>
      <c r="H16" s="344" t="s">
        <v>368</v>
      </c>
      <c r="I16" s="344" t="s">
        <v>244</v>
      </c>
      <c r="J16" s="344" t="s">
        <v>342</v>
      </c>
      <c r="K16" s="83"/>
      <c r="L16" s="83"/>
      <c r="M16" s="83"/>
    </row>
    <row r="17" spans="2:13" ht="15.75" x14ac:dyDescent="0.25">
      <c r="B17" s="354"/>
      <c r="C17" s="355"/>
      <c r="D17" s="349"/>
      <c r="E17" s="351"/>
      <c r="F17" s="354"/>
      <c r="G17" s="351"/>
      <c r="H17" s="344"/>
      <c r="I17" s="344"/>
      <c r="J17" s="344"/>
      <c r="K17" s="83"/>
      <c r="L17" s="83"/>
      <c r="M17" s="83"/>
    </row>
    <row r="18" spans="2:13" ht="15.95" customHeight="1" x14ac:dyDescent="0.25">
      <c r="B18" s="345" t="s">
        <v>3</v>
      </c>
      <c r="C18" s="346"/>
      <c r="D18" s="152"/>
      <c r="E18" s="152"/>
      <c r="F18" s="152"/>
      <c r="G18" s="152"/>
      <c r="H18" s="221"/>
      <c r="I18" s="221"/>
      <c r="J18" s="221"/>
      <c r="K18" s="83"/>
      <c r="L18" s="83"/>
      <c r="M18" s="83"/>
    </row>
    <row r="19" spans="2:13" ht="15.95" customHeight="1" x14ac:dyDescent="0.25">
      <c r="B19" s="345" t="s">
        <v>174</v>
      </c>
      <c r="C19" s="346"/>
      <c r="D19" s="152"/>
      <c r="E19" s="152"/>
      <c r="F19" s="152"/>
      <c r="G19" s="152"/>
      <c r="H19" s="221"/>
      <c r="I19" s="221"/>
      <c r="J19" s="221"/>
      <c r="K19" s="83"/>
      <c r="L19" s="83"/>
      <c r="M19" s="83"/>
    </row>
    <row r="20" spans="2:13" ht="15.95" customHeight="1" x14ac:dyDescent="0.25">
      <c r="B20" s="359" t="s">
        <v>249</v>
      </c>
      <c r="C20" s="360"/>
      <c r="D20" s="153" t="s">
        <v>141</v>
      </c>
      <c r="E20" s="154">
        <v>421195.55999999493</v>
      </c>
      <c r="F20" s="155">
        <v>6979.36</v>
      </c>
      <c r="G20" s="156">
        <v>2939675443.6415644</v>
      </c>
      <c r="H20" s="154">
        <v>163089.74</v>
      </c>
      <c r="I20" s="155">
        <v>6453.14</v>
      </c>
      <c r="J20" s="156">
        <v>1052440925</v>
      </c>
      <c r="K20" s="83"/>
      <c r="L20" s="83"/>
      <c r="M20" s="83"/>
    </row>
    <row r="21" spans="2:13" ht="15.95" customHeight="1" x14ac:dyDescent="0.25">
      <c r="B21" s="345" t="s">
        <v>250</v>
      </c>
      <c r="C21" s="346"/>
      <c r="D21" s="148"/>
      <c r="E21" s="149"/>
      <c r="F21" s="148"/>
      <c r="G21" s="149"/>
      <c r="H21" s="221"/>
      <c r="I21" s="221"/>
      <c r="J21" s="221"/>
      <c r="K21" s="83"/>
      <c r="L21" s="83"/>
      <c r="M21" s="83"/>
    </row>
    <row r="22" spans="2:13" ht="15.95" customHeight="1" x14ac:dyDescent="0.25">
      <c r="B22" s="347" t="s">
        <v>72</v>
      </c>
      <c r="C22" s="348"/>
      <c r="D22" s="153" t="s">
        <v>141</v>
      </c>
      <c r="E22" s="154">
        <v>81413.67</v>
      </c>
      <c r="F22" s="155">
        <v>6979.36</v>
      </c>
      <c r="G22" s="156">
        <v>568215311.85119998</v>
      </c>
      <c r="H22" s="154">
        <v>25375.25</v>
      </c>
      <c r="I22" s="155">
        <v>6453.14</v>
      </c>
      <c r="J22" s="156">
        <v>163750041</v>
      </c>
      <c r="K22" s="83"/>
      <c r="L22" s="83"/>
      <c r="M22" s="83"/>
    </row>
    <row r="23" spans="2:13" ht="15.95" customHeight="1" x14ac:dyDescent="0.25">
      <c r="B23" s="345" t="s">
        <v>343</v>
      </c>
      <c r="C23" s="346"/>
      <c r="D23" s="153"/>
      <c r="E23" s="154"/>
      <c r="F23" s="155"/>
      <c r="G23" s="156"/>
      <c r="H23" s="154"/>
      <c r="I23" s="155"/>
      <c r="J23" s="156"/>
      <c r="K23" s="83"/>
      <c r="L23" s="83"/>
      <c r="M23" s="83"/>
    </row>
    <row r="24" spans="2:13" ht="15.95" customHeight="1" x14ac:dyDescent="0.25">
      <c r="B24" s="347" t="s">
        <v>344</v>
      </c>
      <c r="C24" s="348"/>
      <c r="D24" s="153" t="s">
        <v>141</v>
      </c>
      <c r="E24" s="154">
        <v>150000</v>
      </c>
      <c r="F24" s="155">
        <v>6979.36</v>
      </c>
      <c r="G24" s="156">
        <v>1046904000</v>
      </c>
      <c r="H24" s="156">
        <v>0</v>
      </c>
      <c r="I24" s="222"/>
      <c r="J24" s="156">
        <v>0</v>
      </c>
      <c r="K24" s="83"/>
      <c r="L24" s="83"/>
      <c r="M24" s="83"/>
    </row>
    <row r="25" spans="2:13" ht="15.95" customHeight="1" x14ac:dyDescent="0.25">
      <c r="B25" s="347" t="s">
        <v>345</v>
      </c>
      <c r="C25" s="348"/>
      <c r="D25" s="153" t="s">
        <v>141</v>
      </c>
      <c r="E25" s="154">
        <v>388.33999999999651</v>
      </c>
      <c r="F25" s="155">
        <v>6979.36</v>
      </c>
      <c r="G25" s="156">
        <v>2710364.6623999756</v>
      </c>
      <c r="H25" s="156">
        <v>0</v>
      </c>
      <c r="I25" s="222"/>
      <c r="J25" s="156">
        <v>0</v>
      </c>
      <c r="K25" s="83"/>
      <c r="L25" s="83"/>
      <c r="M25" s="83"/>
    </row>
    <row r="26" spans="2:13" ht="15.95" customHeight="1" x14ac:dyDescent="0.25">
      <c r="B26" s="345" t="s">
        <v>251</v>
      </c>
      <c r="C26" s="346"/>
      <c r="D26" s="153"/>
      <c r="E26" s="157">
        <v>652997.56999999494</v>
      </c>
      <c r="F26" s="90"/>
      <c r="G26" s="158">
        <v>4557505120.1551647</v>
      </c>
      <c r="H26" s="304">
        <v>188464.99</v>
      </c>
      <c r="I26" s="221"/>
      <c r="J26" s="158">
        <v>1216190966</v>
      </c>
      <c r="K26" s="83"/>
      <c r="L26" s="83"/>
      <c r="M26" s="83"/>
    </row>
    <row r="27" spans="2:13" ht="15.95" customHeight="1" x14ac:dyDescent="0.25">
      <c r="B27" s="345" t="s">
        <v>252</v>
      </c>
      <c r="C27" s="346"/>
      <c r="D27" s="153"/>
      <c r="E27" s="157">
        <v>652997.56999999494</v>
      </c>
      <c r="F27" s="90"/>
      <c r="G27" s="158">
        <v>4557505120.1551647</v>
      </c>
      <c r="H27" s="304">
        <v>188464.99</v>
      </c>
      <c r="I27" s="221"/>
      <c r="J27" s="158">
        <v>1216190966</v>
      </c>
      <c r="K27" s="83"/>
      <c r="L27" s="83"/>
      <c r="M27" s="83"/>
    </row>
    <row r="28" spans="2:13" ht="15.75" x14ac:dyDescent="0.25">
      <c r="B28" s="81"/>
      <c r="C28" s="83"/>
      <c r="D28" s="83"/>
      <c r="E28" s="83"/>
      <c r="F28" s="83"/>
      <c r="G28" s="83"/>
      <c r="H28" s="83"/>
      <c r="I28" s="83"/>
      <c r="J28" s="83"/>
      <c r="K28" s="83"/>
      <c r="L28" s="83"/>
      <c r="M28" s="83"/>
    </row>
    <row r="29" spans="2:13" ht="15.75" x14ac:dyDescent="0.25">
      <c r="B29" s="1" t="s">
        <v>253</v>
      </c>
      <c r="C29" s="83"/>
      <c r="D29" s="83"/>
      <c r="E29" s="83"/>
      <c r="F29" s="83"/>
      <c r="G29" s="83"/>
      <c r="H29" s="83"/>
      <c r="I29" s="83"/>
      <c r="J29" s="89"/>
      <c r="K29" s="83"/>
      <c r="L29" s="83"/>
      <c r="M29" s="83"/>
    </row>
    <row r="30" spans="2:13" ht="15.75" x14ac:dyDescent="0.25">
      <c r="B30" s="81"/>
      <c r="C30" s="83"/>
      <c r="D30" s="83"/>
      <c r="E30" s="83"/>
      <c r="F30" s="83"/>
      <c r="G30" s="83"/>
      <c r="H30" s="83"/>
      <c r="I30" s="83"/>
      <c r="J30" s="83"/>
      <c r="K30" s="83"/>
      <c r="L30" s="83"/>
      <c r="M30" s="83"/>
    </row>
    <row r="31" spans="2:13" ht="51" customHeight="1" x14ac:dyDescent="0.25">
      <c r="B31" s="336" t="s">
        <v>254</v>
      </c>
      <c r="C31" s="336"/>
      <c r="D31" s="336"/>
      <c r="E31" s="336"/>
      <c r="F31" s="336"/>
      <c r="G31" s="336"/>
      <c r="H31" s="336"/>
      <c r="I31" s="336"/>
      <c r="J31" s="83"/>
      <c r="K31" s="83"/>
      <c r="L31" s="83"/>
      <c r="M31" s="83"/>
    </row>
    <row r="32" spans="2:13" ht="15.75" x14ac:dyDescent="0.25">
      <c r="B32" s="81"/>
      <c r="C32" s="83"/>
      <c r="D32" s="83"/>
      <c r="E32" s="83"/>
      <c r="F32" s="83"/>
      <c r="G32" s="83"/>
      <c r="H32" s="83"/>
      <c r="I32" s="83"/>
      <c r="J32" s="83"/>
      <c r="K32" s="83"/>
      <c r="L32" s="83"/>
      <c r="M32" s="83"/>
    </row>
    <row r="33" spans="2:13" ht="52.5" customHeight="1" x14ac:dyDescent="0.25">
      <c r="B33" s="349" t="s">
        <v>7</v>
      </c>
      <c r="C33" s="349"/>
      <c r="D33" s="349"/>
      <c r="E33" s="349"/>
      <c r="F33" s="90" t="s">
        <v>397</v>
      </c>
      <c r="G33" s="107" t="s">
        <v>398</v>
      </c>
      <c r="H33" s="107" t="s">
        <v>399</v>
      </c>
      <c r="I33" s="83"/>
      <c r="J33" s="83"/>
      <c r="K33" s="83"/>
      <c r="L33" s="83"/>
      <c r="M33" s="83"/>
    </row>
    <row r="34" spans="2:13" ht="15.75" x14ac:dyDescent="0.25">
      <c r="B34" s="358" t="s">
        <v>255</v>
      </c>
      <c r="C34" s="358"/>
      <c r="D34" s="358"/>
      <c r="E34" s="358"/>
      <c r="F34" s="159">
        <v>6979.36</v>
      </c>
      <c r="G34" s="253">
        <v>538884972</v>
      </c>
      <c r="H34" s="253">
        <v>8840179</v>
      </c>
      <c r="I34" s="83"/>
      <c r="J34" s="83"/>
      <c r="K34" s="83"/>
      <c r="L34" s="83"/>
      <c r="M34" s="83"/>
    </row>
    <row r="35" spans="2:13" ht="15.75" x14ac:dyDescent="0.25">
      <c r="B35" s="380" t="s">
        <v>403</v>
      </c>
      <c r="C35" s="381"/>
      <c r="D35" s="381"/>
      <c r="E35" s="382"/>
      <c r="F35" s="278">
        <v>6990.35</v>
      </c>
      <c r="G35" s="253">
        <v>802405</v>
      </c>
      <c r="H35" s="253">
        <v>0</v>
      </c>
      <c r="I35" s="83"/>
      <c r="J35" s="83"/>
      <c r="K35" s="83"/>
      <c r="L35" s="83"/>
      <c r="M35" s="83"/>
    </row>
    <row r="36" spans="2:13" ht="15.75" x14ac:dyDescent="0.25">
      <c r="B36" s="358" t="s">
        <v>256</v>
      </c>
      <c r="C36" s="358"/>
      <c r="D36" s="358"/>
      <c r="E36" s="358"/>
      <c r="F36" s="278">
        <v>6979.36</v>
      </c>
      <c r="G36" s="253">
        <v>352266134</v>
      </c>
      <c r="H36" s="160">
        <v>0</v>
      </c>
      <c r="I36" s="89"/>
      <c r="J36" s="83"/>
      <c r="K36" s="83"/>
      <c r="L36" s="83"/>
      <c r="M36" s="83"/>
    </row>
    <row r="37" spans="2:13" ht="15.75" x14ac:dyDescent="0.25">
      <c r="B37" s="358" t="s">
        <v>404</v>
      </c>
      <c r="C37" s="358"/>
      <c r="D37" s="358"/>
      <c r="E37" s="358"/>
      <c r="F37" s="278">
        <v>6990.35</v>
      </c>
      <c r="G37" s="253">
        <v>926687</v>
      </c>
      <c r="H37" s="160">
        <v>0</v>
      </c>
      <c r="I37" s="89"/>
      <c r="J37" s="83"/>
      <c r="K37" s="83"/>
      <c r="L37" s="83"/>
      <c r="M37" s="83"/>
    </row>
    <row r="38" spans="2:13" ht="15.75" x14ac:dyDescent="0.25">
      <c r="B38" s="363" t="s">
        <v>9</v>
      </c>
      <c r="C38" s="363"/>
      <c r="D38" s="363"/>
      <c r="E38" s="363"/>
      <c r="F38" s="161"/>
      <c r="G38" s="162">
        <v>186494556</v>
      </c>
      <c r="H38" s="162">
        <v>8840179</v>
      </c>
      <c r="I38" s="89"/>
      <c r="J38" s="83"/>
      <c r="K38" s="83"/>
      <c r="L38" s="83"/>
      <c r="M38" s="83"/>
    </row>
    <row r="39" spans="2:13" ht="15.75" x14ac:dyDescent="0.25">
      <c r="B39" s="81"/>
      <c r="C39" s="83"/>
      <c r="D39" s="83"/>
      <c r="E39" s="83"/>
      <c r="F39" s="83"/>
      <c r="G39" s="83"/>
      <c r="H39" s="83"/>
      <c r="I39" s="83"/>
      <c r="J39" s="83"/>
      <c r="K39" s="83"/>
      <c r="L39" s="83"/>
      <c r="M39" s="83"/>
    </row>
    <row r="40" spans="2:13" ht="15.75" x14ac:dyDescent="0.25">
      <c r="B40" s="1" t="s">
        <v>257</v>
      </c>
      <c r="C40" s="364" t="s">
        <v>258</v>
      </c>
      <c r="D40" s="339"/>
      <c r="E40" s="339"/>
      <c r="F40" s="339"/>
      <c r="G40" s="339"/>
      <c r="H40" s="339"/>
      <c r="I40" s="339"/>
      <c r="J40" s="55"/>
      <c r="K40" s="55"/>
      <c r="L40" s="55"/>
      <c r="M40" s="55"/>
    </row>
    <row r="41" spans="2:13" x14ac:dyDescent="0.25">
      <c r="B41" s="7"/>
      <c r="C41" s="55"/>
      <c r="D41" s="55"/>
      <c r="E41" s="55"/>
      <c r="F41" s="55"/>
      <c r="G41" s="55"/>
      <c r="H41" s="55"/>
      <c r="I41" s="55"/>
      <c r="J41" s="55"/>
      <c r="K41" s="55"/>
      <c r="L41" s="55"/>
      <c r="M41" s="55"/>
    </row>
    <row r="42" spans="2:13" ht="15.75" x14ac:dyDescent="0.25">
      <c r="B42" s="88" t="s">
        <v>259</v>
      </c>
      <c r="C42" s="8"/>
      <c r="D42" s="55"/>
      <c r="E42" s="55"/>
      <c r="F42" s="55"/>
      <c r="G42" s="55"/>
      <c r="H42" s="55"/>
      <c r="I42" s="55"/>
      <c r="J42" s="55"/>
      <c r="K42" s="55"/>
      <c r="L42" s="55"/>
      <c r="M42" s="55"/>
    </row>
    <row r="43" spans="2:13" ht="15.75" x14ac:dyDescent="0.25">
      <c r="B43" s="88"/>
      <c r="C43" s="8"/>
      <c r="D43" s="55"/>
      <c r="E43" s="55"/>
      <c r="F43" s="55"/>
      <c r="G43" s="55"/>
      <c r="H43" s="55"/>
      <c r="I43" s="55"/>
      <c r="J43" s="55"/>
      <c r="K43" s="55"/>
      <c r="L43" s="55"/>
      <c r="M43" s="55"/>
    </row>
    <row r="44" spans="2:13" ht="15.75" x14ac:dyDescent="0.25">
      <c r="B44" s="5" t="s">
        <v>260</v>
      </c>
      <c r="C44" s="8"/>
      <c r="D44" s="55"/>
      <c r="E44" s="55"/>
      <c r="F44" s="55"/>
      <c r="G44" s="55"/>
      <c r="H44" s="55"/>
      <c r="I44" s="55"/>
      <c r="J44" s="55"/>
      <c r="K44" s="55"/>
      <c r="L44" s="55"/>
      <c r="M44" s="55"/>
    </row>
    <row r="45" spans="2:13" ht="15" customHeight="1" x14ac:dyDescent="0.25">
      <c r="B45" s="5"/>
      <c r="C45" s="83"/>
      <c r="D45" s="55"/>
      <c r="E45" s="55"/>
      <c r="F45" s="55"/>
      <c r="G45" s="55"/>
      <c r="H45" s="55"/>
      <c r="I45" s="55"/>
      <c r="J45" s="55"/>
      <c r="K45" s="55"/>
      <c r="L45" s="55"/>
      <c r="M45" s="55"/>
    </row>
    <row r="46" spans="2:13" x14ac:dyDescent="0.25">
      <c r="B46" s="349" t="s">
        <v>7</v>
      </c>
      <c r="C46" s="349"/>
      <c r="D46" s="349"/>
      <c r="E46" s="361"/>
      <c r="F46" s="201">
        <v>44104</v>
      </c>
      <c r="G46" s="77"/>
      <c r="H46" s="77"/>
      <c r="I46" s="77"/>
      <c r="J46" s="55"/>
      <c r="K46" s="55"/>
      <c r="L46" s="55"/>
      <c r="M46" s="55"/>
    </row>
    <row r="47" spans="2:13" x14ac:dyDescent="0.25">
      <c r="B47" s="349"/>
      <c r="C47" s="349"/>
      <c r="D47" s="349"/>
      <c r="E47" s="361"/>
      <c r="F47" s="202" t="s">
        <v>215</v>
      </c>
      <c r="G47" s="77"/>
      <c r="H47" s="77"/>
      <c r="I47" s="166"/>
      <c r="J47" s="55"/>
      <c r="K47" s="55"/>
      <c r="L47" s="55"/>
      <c r="M47" s="55"/>
    </row>
    <row r="48" spans="2:13" x14ac:dyDescent="0.25">
      <c r="B48" s="362" t="s">
        <v>400</v>
      </c>
      <c r="C48" s="362"/>
      <c r="D48" s="362"/>
      <c r="E48" s="362"/>
      <c r="F48" s="182">
        <v>2312541</v>
      </c>
      <c r="G48" s="77"/>
      <c r="H48" s="77"/>
      <c r="I48" s="166"/>
      <c r="J48" s="55"/>
      <c r="K48" s="55"/>
      <c r="L48" s="55"/>
      <c r="M48" s="55"/>
    </row>
    <row r="49" spans="2:13" x14ac:dyDescent="0.25">
      <c r="B49" s="362" t="s">
        <v>261</v>
      </c>
      <c r="C49" s="362"/>
      <c r="D49" s="362"/>
      <c r="E49" s="362"/>
      <c r="F49" s="160">
        <v>91305483</v>
      </c>
      <c r="G49" s="77"/>
      <c r="H49" s="77"/>
      <c r="I49" s="77"/>
      <c r="J49" s="55"/>
      <c r="K49" s="55"/>
      <c r="L49" s="55"/>
      <c r="M49" s="55"/>
    </row>
    <row r="50" spans="2:13" x14ac:dyDescent="0.25">
      <c r="B50" s="369" t="s">
        <v>9</v>
      </c>
      <c r="C50" s="369"/>
      <c r="D50" s="369"/>
      <c r="E50" s="369"/>
      <c r="F50" s="203">
        <v>93618024</v>
      </c>
      <c r="G50" s="100"/>
      <c r="H50" s="77"/>
      <c r="I50" s="77"/>
      <c r="J50" s="55"/>
      <c r="K50" s="55"/>
      <c r="L50" s="55"/>
      <c r="M50" s="55"/>
    </row>
    <row r="51" spans="2:13" x14ac:dyDescent="0.25">
      <c r="B51" s="75"/>
      <c r="C51" s="164"/>
      <c r="D51" s="165"/>
      <c r="E51" s="163"/>
      <c r="F51" s="163"/>
      <c r="G51" s="77"/>
      <c r="H51" s="77"/>
      <c r="I51" s="166"/>
      <c r="J51" s="55"/>
      <c r="K51" s="55"/>
      <c r="L51" s="55"/>
      <c r="M51" s="55"/>
    </row>
    <row r="52" spans="2:13" x14ac:dyDescent="0.25">
      <c r="B52" s="75"/>
      <c r="C52" s="164"/>
      <c r="D52" s="165"/>
      <c r="E52" s="163"/>
      <c r="F52" s="163"/>
      <c r="G52" s="77"/>
      <c r="H52" s="77"/>
      <c r="I52" s="166"/>
      <c r="J52" s="55"/>
      <c r="K52" s="55"/>
      <c r="L52" s="55"/>
      <c r="M52" s="55"/>
    </row>
    <row r="53" spans="2:13" x14ac:dyDescent="0.25">
      <c r="B53" s="349" t="s">
        <v>7</v>
      </c>
      <c r="C53" s="349"/>
      <c r="D53" s="349"/>
      <c r="E53" s="361"/>
      <c r="F53" s="201">
        <v>44104</v>
      </c>
      <c r="G53" s="77"/>
      <c r="H53" s="77"/>
      <c r="I53" s="166"/>
      <c r="J53" s="55"/>
      <c r="K53" s="55"/>
      <c r="L53" s="55"/>
      <c r="M53" s="55"/>
    </row>
    <row r="54" spans="2:13" x14ac:dyDescent="0.25">
      <c r="B54" s="349"/>
      <c r="C54" s="349"/>
      <c r="D54" s="349"/>
      <c r="E54" s="361"/>
      <c r="F54" s="202" t="s">
        <v>141</v>
      </c>
      <c r="G54" s="77"/>
      <c r="H54" s="100"/>
      <c r="I54" s="166"/>
      <c r="J54" s="55"/>
      <c r="K54" s="55"/>
      <c r="L54" s="55"/>
      <c r="M54" s="55"/>
    </row>
    <row r="55" spans="2:13" x14ac:dyDescent="0.25">
      <c r="B55" s="362" t="s">
        <v>401</v>
      </c>
      <c r="C55" s="362"/>
      <c r="D55" s="362"/>
      <c r="E55" s="362"/>
      <c r="F55" s="173">
        <v>210597.77999999747</v>
      </c>
      <c r="G55" s="77"/>
      <c r="H55" s="100"/>
      <c r="I55" s="166"/>
      <c r="J55" s="55"/>
      <c r="K55" s="55"/>
      <c r="L55" s="55"/>
      <c r="M55" s="55"/>
    </row>
    <row r="56" spans="2:13" x14ac:dyDescent="0.25">
      <c r="B56" s="362" t="s">
        <v>369</v>
      </c>
      <c r="C56" s="362"/>
      <c r="D56" s="362"/>
      <c r="E56" s="362"/>
      <c r="F56" s="173">
        <v>200000</v>
      </c>
      <c r="G56" s="77"/>
      <c r="H56" s="77"/>
      <c r="I56" s="166"/>
      <c r="J56" s="55"/>
      <c r="K56" s="55"/>
      <c r="L56" s="55"/>
      <c r="M56" s="55"/>
    </row>
    <row r="57" spans="2:13" x14ac:dyDescent="0.25">
      <c r="B57" s="373" t="s">
        <v>346</v>
      </c>
      <c r="C57" s="374"/>
      <c r="D57" s="374"/>
      <c r="E57" s="375"/>
      <c r="F57" s="175">
        <v>6979.36</v>
      </c>
      <c r="G57" s="77"/>
      <c r="H57" s="77"/>
      <c r="I57" s="166"/>
      <c r="J57" s="55"/>
      <c r="K57" s="55"/>
      <c r="L57" s="55"/>
      <c r="M57" s="55"/>
    </row>
    <row r="58" spans="2:13" x14ac:dyDescent="0.25">
      <c r="B58" s="369" t="s">
        <v>9</v>
      </c>
      <c r="C58" s="369"/>
      <c r="D58" s="369"/>
      <c r="E58" s="369"/>
      <c r="F58" s="203">
        <v>2865709721.8207822</v>
      </c>
      <c r="G58" s="166"/>
      <c r="H58" s="100"/>
      <c r="I58" s="166"/>
      <c r="J58" s="55"/>
      <c r="K58" s="55"/>
      <c r="L58" s="55"/>
      <c r="M58" s="55"/>
    </row>
    <row r="59" spans="2:13" x14ac:dyDescent="0.25">
      <c r="B59" s="75"/>
      <c r="C59" s="164"/>
      <c r="D59" s="165"/>
      <c r="E59" s="163"/>
      <c r="F59" s="163"/>
      <c r="G59" s="77"/>
      <c r="H59" s="77"/>
      <c r="I59" s="166"/>
      <c r="J59" s="55"/>
      <c r="K59" s="55"/>
      <c r="L59" s="55"/>
      <c r="M59" s="55"/>
    </row>
    <row r="60" spans="2:13" ht="15.75" x14ac:dyDescent="0.25">
      <c r="B60" s="88" t="s">
        <v>262</v>
      </c>
      <c r="C60" s="73"/>
      <c r="D60" s="55"/>
      <c r="E60" s="55"/>
      <c r="F60" s="167"/>
      <c r="G60" s="55"/>
      <c r="H60" s="55"/>
      <c r="I60" s="55"/>
      <c r="J60" s="55"/>
      <c r="K60" s="55"/>
      <c r="L60" s="55"/>
      <c r="M60" s="55"/>
    </row>
    <row r="61" spans="2:13" x14ac:dyDescent="0.25">
      <c r="B61" s="2"/>
      <c r="C61" s="55"/>
      <c r="D61" s="55"/>
      <c r="E61" s="55"/>
      <c r="F61" s="55"/>
      <c r="G61" s="55"/>
      <c r="H61" s="55"/>
      <c r="I61" s="55"/>
      <c r="J61" s="55"/>
      <c r="K61" s="55"/>
      <c r="L61" s="55"/>
      <c r="M61" s="55"/>
    </row>
    <row r="62" spans="2:13" ht="30.75" customHeight="1" x14ac:dyDescent="0.25">
      <c r="B62" s="384" t="s">
        <v>402</v>
      </c>
      <c r="C62" s="384"/>
      <c r="D62" s="384"/>
      <c r="E62" s="384"/>
      <c r="F62" s="384"/>
      <c r="G62" s="384"/>
      <c r="H62" s="384"/>
      <c r="I62" s="384"/>
      <c r="J62" s="55"/>
      <c r="K62" s="55"/>
      <c r="L62" s="55"/>
      <c r="M62" s="55"/>
    </row>
    <row r="63" spans="2:13" x14ac:dyDescent="0.25">
      <c r="B63" s="2"/>
      <c r="C63" s="55"/>
      <c r="D63" s="55"/>
      <c r="E63" s="55"/>
      <c r="F63" s="55"/>
      <c r="G63" s="55"/>
      <c r="H63" s="55"/>
      <c r="I63" s="55"/>
      <c r="J63" s="55"/>
      <c r="K63" s="55"/>
      <c r="L63" s="55"/>
      <c r="M63" s="55"/>
    </row>
    <row r="64" spans="2:13" ht="28.5" x14ac:dyDescent="0.25">
      <c r="B64" s="352" t="s">
        <v>92</v>
      </c>
      <c r="C64" s="353"/>
      <c r="D64" s="349" t="s">
        <v>263</v>
      </c>
      <c r="E64" s="90" t="s">
        <v>264</v>
      </c>
      <c r="F64" s="90" t="s">
        <v>265</v>
      </c>
      <c r="G64" s="90" t="s">
        <v>266</v>
      </c>
      <c r="H64" s="90" t="s">
        <v>267</v>
      </c>
      <c r="I64" s="90" t="s">
        <v>268</v>
      </c>
      <c r="J64" s="55"/>
      <c r="K64" s="55"/>
      <c r="L64" s="55"/>
      <c r="M64" s="55"/>
    </row>
    <row r="65" spans="2:13" x14ac:dyDescent="0.25">
      <c r="B65" s="354"/>
      <c r="C65" s="355"/>
      <c r="D65" s="349"/>
      <c r="E65" s="107" t="s">
        <v>215</v>
      </c>
      <c r="F65" s="107" t="s">
        <v>215</v>
      </c>
      <c r="G65" s="107" t="s">
        <v>215</v>
      </c>
      <c r="H65" s="107" t="s">
        <v>215</v>
      </c>
      <c r="I65" s="90"/>
      <c r="J65" s="55"/>
      <c r="K65" s="55"/>
      <c r="L65" s="55"/>
      <c r="M65" s="55"/>
    </row>
    <row r="66" spans="2:13" ht="30" customHeight="1" x14ac:dyDescent="0.25">
      <c r="B66" s="385" t="s">
        <v>175</v>
      </c>
      <c r="C66" s="386"/>
      <c r="D66" s="273" t="s">
        <v>405</v>
      </c>
      <c r="E66" s="93">
        <v>500000000</v>
      </c>
      <c r="F66" s="274">
        <v>507232870.5</v>
      </c>
      <c r="G66" s="274">
        <v>500000000</v>
      </c>
      <c r="H66" s="224">
        <v>507232870.5</v>
      </c>
      <c r="I66" s="168">
        <v>45119</v>
      </c>
      <c r="J66" s="55"/>
      <c r="K66" s="55"/>
      <c r="L66" s="55"/>
      <c r="M66" s="55"/>
    </row>
    <row r="67" spans="2:13" ht="30" customHeight="1" x14ac:dyDescent="0.25">
      <c r="B67" s="385" t="s">
        <v>175</v>
      </c>
      <c r="C67" s="386"/>
      <c r="D67" s="273" t="s">
        <v>405</v>
      </c>
      <c r="E67" s="274">
        <v>500000000</v>
      </c>
      <c r="F67" s="274">
        <v>507232871</v>
      </c>
      <c r="G67" s="274">
        <v>500000000</v>
      </c>
      <c r="H67" s="224">
        <v>507232871</v>
      </c>
      <c r="I67" s="168">
        <v>45119</v>
      </c>
      <c r="J67" s="55"/>
      <c r="K67" s="55"/>
      <c r="L67" s="55"/>
      <c r="M67" s="55"/>
    </row>
    <row r="68" spans="2:13" x14ac:dyDescent="0.25">
      <c r="B68" s="361" t="s">
        <v>176</v>
      </c>
      <c r="C68" s="368"/>
      <c r="D68" s="102"/>
      <c r="E68" s="103">
        <v>1000000000</v>
      </c>
      <c r="F68" s="103">
        <v>1014465741.5</v>
      </c>
      <c r="G68" s="103"/>
      <c r="H68" s="103">
        <v>1014465741.5</v>
      </c>
      <c r="I68" s="102"/>
      <c r="J68" s="55"/>
      <c r="K68" s="55"/>
      <c r="L68" s="55"/>
      <c r="M68" s="55"/>
    </row>
    <row r="69" spans="2:13" x14ac:dyDescent="0.25">
      <c r="B69" s="361"/>
      <c r="C69" s="367"/>
      <c r="D69" s="367"/>
      <c r="E69" s="367"/>
      <c r="F69" s="367"/>
      <c r="G69" s="367"/>
      <c r="H69" s="367"/>
      <c r="I69" s="368"/>
      <c r="J69" s="55"/>
      <c r="K69" s="72"/>
      <c r="L69" s="55"/>
      <c r="M69" s="55"/>
    </row>
    <row r="70" spans="2:13" ht="28.5" x14ac:dyDescent="0.25">
      <c r="B70" s="352" t="s">
        <v>92</v>
      </c>
      <c r="C70" s="353"/>
      <c r="D70" s="349" t="s">
        <v>263</v>
      </c>
      <c r="E70" s="210" t="s">
        <v>264</v>
      </c>
      <c r="F70" s="210" t="s">
        <v>265</v>
      </c>
      <c r="G70" s="210" t="s">
        <v>266</v>
      </c>
      <c r="H70" s="210" t="s">
        <v>267</v>
      </c>
      <c r="I70" s="210" t="s">
        <v>268</v>
      </c>
      <c r="J70" s="55"/>
      <c r="K70" s="55"/>
      <c r="L70" s="55"/>
      <c r="M70" s="55"/>
    </row>
    <row r="71" spans="2:13" x14ac:dyDescent="0.25">
      <c r="B71" s="354"/>
      <c r="C71" s="355"/>
      <c r="D71" s="349"/>
      <c r="E71" s="107" t="s">
        <v>141</v>
      </c>
      <c r="F71" s="107" t="s">
        <v>141</v>
      </c>
      <c r="G71" s="107" t="s">
        <v>141</v>
      </c>
      <c r="H71" s="107" t="s">
        <v>141</v>
      </c>
      <c r="I71" s="210"/>
      <c r="J71" s="55"/>
      <c r="K71" s="55"/>
      <c r="L71" s="55"/>
      <c r="M71" s="55"/>
    </row>
    <row r="72" spans="2:13" ht="30" customHeight="1" x14ac:dyDescent="0.25">
      <c r="B72" s="286" t="s">
        <v>347</v>
      </c>
      <c r="C72" s="287"/>
      <c r="D72" s="244" t="s">
        <v>348</v>
      </c>
      <c r="E72" s="274">
        <v>150000</v>
      </c>
      <c r="F72" s="220">
        <v>150388.34</v>
      </c>
      <c r="G72" s="93">
        <v>1000</v>
      </c>
      <c r="H72" s="226">
        <v>150388.34</v>
      </c>
      <c r="I72" s="282">
        <v>47458</v>
      </c>
      <c r="J72" s="55"/>
      <c r="K72" s="72"/>
      <c r="L72" s="55"/>
      <c r="M72" s="55"/>
    </row>
    <row r="73" spans="2:13" ht="30" customHeight="1" x14ac:dyDescent="0.25">
      <c r="B73" s="376" t="s">
        <v>346</v>
      </c>
      <c r="C73" s="376"/>
      <c r="D73" s="223"/>
      <c r="E73" s="223"/>
      <c r="F73" s="223"/>
      <c r="G73" s="223"/>
      <c r="H73" s="259">
        <v>6979.36</v>
      </c>
      <c r="I73" s="223"/>
      <c r="J73" s="55"/>
      <c r="K73" s="55"/>
      <c r="L73" s="55"/>
      <c r="M73" s="55"/>
    </row>
    <row r="74" spans="2:13" ht="30" customHeight="1" x14ac:dyDescent="0.25">
      <c r="B74" s="376" t="s">
        <v>351</v>
      </c>
      <c r="C74" s="376"/>
      <c r="D74" s="223"/>
      <c r="E74" s="223"/>
      <c r="F74" s="223"/>
      <c r="G74" s="223"/>
      <c r="H74" s="225">
        <v>1049614364.6623999</v>
      </c>
      <c r="I74" s="223"/>
      <c r="J74" s="303"/>
      <c r="K74" s="71"/>
      <c r="L74" s="55"/>
      <c r="M74" s="55"/>
    </row>
    <row r="75" spans="2:13" x14ac:dyDescent="0.25">
      <c r="B75" s="369"/>
      <c r="C75" s="369"/>
      <c r="D75" s="369"/>
      <c r="E75" s="369"/>
      <c r="F75" s="369"/>
      <c r="G75" s="369"/>
      <c r="H75" s="369"/>
      <c r="I75" s="369"/>
      <c r="J75" s="55"/>
      <c r="K75" s="55"/>
      <c r="L75" s="55"/>
      <c r="M75" s="55"/>
    </row>
    <row r="76" spans="2:13" ht="30" customHeight="1" thickBot="1" x14ac:dyDescent="0.3">
      <c r="B76" s="377" t="s">
        <v>352</v>
      </c>
      <c r="C76" s="377"/>
      <c r="D76" s="228"/>
      <c r="E76" s="227"/>
      <c r="F76" s="227"/>
      <c r="G76" s="227"/>
      <c r="H76" s="229">
        <v>2064080106.1623998</v>
      </c>
      <c r="I76" s="227"/>
      <c r="J76" s="71"/>
      <c r="K76" s="55"/>
      <c r="L76" s="55"/>
      <c r="M76" s="55"/>
    </row>
    <row r="77" spans="2:13" ht="15.75" thickTop="1" x14ac:dyDescent="0.25">
      <c r="B77" s="2"/>
      <c r="C77" s="55"/>
      <c r="D77" s="55"/>
      <c r="E77" s="55"/>
      <c r="F77" s="55"/>
      <c r="G77" s="55"/>
      <c r="H77" s="55"/>
      <c r="I77" s="55"/>
      <c r="J77" s="55"/>
      <c r="K77" s="55"/>
      <c r="L77" s="55"/>
      <c r="M77" s="55"/>
    </row>
    <row r="78" spans="2:13" s="261" customFormat="1" x14ac:dyDescent="0.25">
      <c r="B78" s="378" t="s">
        <v>406</v>
      </c>
      <c r="C78" s="378"/>
      <c r="D78" s="266"/>
      <c r="E78" s="266"/>
      <c r="F78" s="266"/>
      <c r="G78" s="266"/>
      <c r="H78" s="266"/>
      <c r="I78" s="266"/>
      <c r="J78" s="266"/>
      <c r="K78" s="266"/>
      <c r="L78" s="266"/>
      <c r="M78" s="266"/>
    </row>
    <row r="79" spans="2:13" s="261" customFormat="1" x14ac:dyDescent="0.25">
      <c r="B79" s="378"/>
      <c r="C79" s="378"/>
      <c r="D79" s="266"/>
      <c r="E79" s="266"/>
      <c r="F79" s="266"/>
      <c r="G79" s="266"/>
      <c r="H79" s="266"/>
      <c r="I79" s="266"/>
      <c r="J79" s="266"/>
      <c r="K79" s="266"/>
      <c r="L79" s="266"/>
      <c r="M79" s="266"/>
    </row>
    <row r="80" spans="2:13" s="261" customFormat="1" x14ac:dyDescent="0.25">
      <c r="B80" s="260"/>
      <c r="C80" s="266"/>
      <c r="D80" s="266"/>
      <c r="E80" s="266"/>
      <c r="F80" s="266"/>
      <c r="G80" s="266"/>
      <c r="H80" s="266"/>
      <c r="I80" s="266"/>
      <c r="J80" s="266"/>
      <c r="K80" s="266"/>
      <c r="L80" s="266"/>
      <c r="M80" s="266"/>
    </row>
    <row r="81" spans="2:13" s="261" customFormat="1" ht="28.5" x14ac:dyDescent="0.25">
      <c r="B81" s="275" t="s">
        <v>407</v>
      </c>
      <c r="C81" s="379" t="s">
        <v>408</v>
      </c>
      <c r="D81" s="379"/>
      <c r="E81" s="379" t="s">
        <v>409</v>
      </c>
      <c r="F81" s="379"/>
      <c r="G81" s="275" t="s">
        <v>410</v>
      </c>
      <c r="H81" s="275" t="s">
        <v>411</v>
      </c>
      <c r="I81" s="275" t="s">
        <v>412</v>
      </c>
      <c r="J81" s="379" t="s">
        <v>413</v>
      </c>
      <c r="K81" s="379"/>
      <c r="L81" s="266"/>
      <c r="M81" s="266"/>
    </row>
    <row r="82" spans="2:13" s="261" customFormat="1" ht="30" customHeight="1" x14ac:dyDescent="0.25">
      <c r="B82" s="273" t="s">
        <v>347</v>
      </c>
      <c r="C82" s="383" t="s">
        <v>414</v>
      </c>
      <c r="D82" s="383"/>
      <c r="E82" s="383" t="s">
        <v>415</v>
      </c>
      <c r="F82" s="383"/>
      <c r="G82" s="288">
        <v>7500</v>
      </c>
      <c r="H82" s="288">
        <v>7500000000</v>
      </c>
      <c r="I82" s="288">
        <v>7500565069</v>
      </c>
      <c r="J82" s="383" t="s">
        <v>118</v>
      </c>
      <c r="K82" s="383"/>
      <c r="L82" s="266"/>
      <c r="M82" s="266"/>
    </row>
    <row r="83" spans="2:13" s="261" customFormat="1" x14ac:dyDescent="0.25">
      <c r="B83" s="260"/>
      <c r="C83" s="266"/>
      <c r="D83" s="266"/>
      <c r="E83" s="266"/>
      <c r="F83" s="266"/>
      <c r="G83" s="266"/>
      <c r="H83" s="266"/>
      <c r="I83" s="266"/>
      <c r="J83" s="266"/>
      <c r="K83" s="266"/>
      <c r="L83" s="266"/>
      <c r="M83" s="266"/>
    </row>
    <row r="84" spans="2:13" s="261" customFormat="1" ht="30" customHeight="1" thickBot="1" x14ac:dyDescent="0.3">
      <c r="B84" s="376" t="s">
        <v>416</v>
      </c>
      <c r="C84" s="376"/>
      <c r="D84" s="376"/>
      <c r="E84" s="299"/>
      <c r="F84" s="299"/>
      <c r="G84" s="299"/>
      <c r="H84" s="299"/>
      <c r="I84" s="298">
        <v>9564645175.1623993</v>
      </c>
      <c r="J84" s="293"/>
      <c r="K84" s="293"/>
      <c r="L84" s="266"/>
      <c r="M84" s="266"/>
    </row>
    <row r="85" spans="2:13" s="261" customFormat="1" ht="15.75" thickTop="1" x14ac:dyDescent="0.25">
      <c r="B85" s="260"/>
      <c r="C85" s="266"/>
      <c r="D85" s="266"/>
      <c r="E85" s="266"/>
      <c r="F85" s="266"/>
      <c r="G85" s="266"/>
      <c r="H85" s="266"/>
      <c r="I85" s="266"/>
      <c r="J85" s="266"/>
      <c r="K85" s="266"/>
      <c r="L85" s="266"/>
      <c r="M85" s="266"/>
    </row>
    <row r="86" spans="2:13" ht="15.75" x14ac:dyDescent="0.25">
      <c r="B86" s="169" t="s">
        <v>269</v>
      </c>
      <c r="C86" s="169"/>
      <c r="D86" s="55"/>
      <c r="E86" s="55"/>
      <c r="F86" s="55"/>
      <c r="G86" s="55"/>
      <c r="H86" s="55"/>
      <c r="I86" s="55"/>
      <c r="J86" s="55"/>
      <c r="K86" s="55"/>
      <c r="L86" s="55"/>
      <c r="M86" s="55"/>
    </row>
    <row r="87" spans="2:13" x14ac:dyDescent="0.25">
      <c r="B87" s="2"/>
      <c r="C87" s="55"/>
      <c r="D87" s="55"/>
      <c r="E87" s="55"/>
      <c r="F87" s="55"/>
      <c r="G87" s="55"/>
      <c r="H87" s="55"/>
      <c r="I87" s="55"/>
      <c r="J87" s="55"/>
      <c r="K87" s="55"/>
      <c r="L87" s="55"/>
      <c r="M87" s="55"/>
    </row>
    <row r="88" spans="2:13" ht="15.75" x14ac:dyDescent="0.25">
      <c r="B88" s="366" t="s">
        <v>270</v>
      </c>
      <c r="C88" s="366"/>
      <c r="D88" s="366"/>
      <c r="E88" s="366"/>
      <c r="F88" s="366"/>
      <c r="G88" s="366"/>
      <c r="H88" s="366"/>
      <c r="I88" s="366"/>
      <c r="J88" s="55"/>
      <c r="K88" s="55"/>
      <c r="L88" s="55"/>
      <c r="M88" s="55"/>
    </row>
    <row r="89" spans="2:13" x14ac:dyDescent="0.25">
      <c r="B89" s="2"/>
      <c r="C89" s="55"/>
      <c r="D89" s="55"/>
      <c r="E89" s="55"/>
      <c r="F89" s="55"/>
      <c r="G89" s="55"/>
      <c r="H89" s="55"/>
      <c r="I89" s="55"/>
      <c r="J89" s="55"/>
      <c r="K89" s="55"/>
      <c r="L89" s="55"/>
      <c r="M89" s="55"/>
    </row>
    <row r="90" spans="2:13" ht="29.25" customHeight="1" x14ac:dyDescent="0.25">
      <c r="B90" s="361" t="s">
        <v>7</v>
      </c>
      <c r="C90" s="367"/>
      <c r="D90" s="367"/>
      <c r="E90" s="368"/>
      <c r="F90" s="213" t="s">
        <v>417</v>
      </c>
      <c r="G90" s="213" t="s">
        <v>418</v>
      </c>
      <c r="H90" s="213" t="s">
        <v>430</v>
      </c>
      <c r="I90" s="213" t="s">
        <v>431</v>
      </c>
      <c r="J90" s="55"/>
      <c r="K90" s="55"/>
      <c r="L90" s="55"/>
      <c r="M90" s="55"/>
    </row>
    <row r="91" spans="2:13" x14ac:dyDescent="0.25">
      <c r="B91" s="370" t="s">
        <v>130</v>
      </c>
      <c r="C91" s="371"/>
      <c r="D91" s="371"/>
      <c r="E91" s="372"/>
      <c r="F91" s="283">
        <v>81413.67</v>
      </c>
      <c r="G91" s="279">
        <v>568215312</v>
      </c>
      <c r="H91" s="173">
        <v>25375.25</v>
      </c>
      <c r="I91" s="279">
        <v>163750041</v>
      </c>
      <c r="J91" s="55"/>
      <c r="K91" s="270"/>
      <c r="L91" s="55"/>
      <c r="M91" s="55"/>
    </row>
    <row r="92" spans="2:13" x14ac:dyDescent="0.25">
      <c r="B92" s="370" t="s">
        <v>129</v>
      </c>
      <c r="C92" s="371"/>
      <c r="D92" s="371"/>
      <c r="E92" s="372"/>
      <c r="F92" s="174"/>
      <c r="G92" s="160">
        <v>575674307</v>
      </c>
      <c r="H92" s="174"/>
      <c r="I92" s="279">
        <v>69270549</v>
      </c>
      <c r="J92" s="55"/>
      <c r="K92" s="55"/>
      <c r="L92" s="55"/>
      <c r="M92" s="55"/>
    </row>
    <row r="93" spans="2:13" x14ac:dyDescent="0.25">
      <c r="B93" s="373" t="s">
        <v>176</v>
      </c>
      <c r="C93" s="374"/>
      <c r="D93" s="374"/>
      <c r="E93" s="375"/>
      <c r="F93" s="284">
        <v>81413.67</v>
      </c>
      <c r="G93" s="280">
        <v>1143889619</v>
      </c>
      <c r="H93" s="175">
        <v>25375.25</v>
      </c>
      <c r="I93" s="162">
        <v>233020590</v>
      </c>
      <c r="J93" s="55"/>
      <c r="K93" s="269"/>
      <c r="L93" s="55"/>
      <c r="M93" s="55"/>
    </row>
    <row r="94" spans="2:13" x14ac:dyDescent="0.25">
      <c r="B94" s="170"/>
      <c r="C94" s="171"/>
      <c r="D94" s="172"/>
      <c r="E94" s="55"/>
      <c r="F94" s="55"/>
      <c r="G94" s="55"/>
      <c r="H94" s="55"/>
      <c r="I94" s="55"/>
      <c r="J94" s="55"/>
      <c r="K94" s="55"/>
      <c r="L94" s="55"/>
      <c r="M94" s="55"/>
    </row>
    <row r="95" spans="2:13" ht="15.75" x14ac:dyDescent="0.25">
      <c r="B95" s="8" t="s">
        <v>271</v>
      </c>
      <c r="C95" s="8"/>
      <c r="D95" s="55"/>
      <c r="E95" s="55"/>
      <c r="F95" s="55"/>
      <c r="G95" s="55"/>
      <c r="H95" s="55"/>
      <c r="I95" s="55"/>
      <c r="J95" s="55"/>
      <c r="K95" s="55"/>
      <c r="L95" s="55"/>
      <c r="M95" s="55"/>
    </row>
    <row r="96" spans="2:13" x14ac:dyDescent="0.25">
      <c r="B96" s="6"/>
      <c r="C96" s="55"/>
      <c r="D96" s="55"/>
      <c r="E96" s="55"/>
      <c r="F96" s="55"/>
      <c r="G96" s="55"/>
      <c r="H96" s="55"/>
      <c r="I96" s="55"/>
      <c r="J96" s="55"/>
      <c r="K96" s="55"/>
      <c r="L96" s="55"/>
      <c r="M96" s="55"/>
    </row>
    <row r="97" spans="2:13" ht="15.75" x14ac:dyDescent="0.25">
      <c r="B97" s="5" t="s">
        <v>270</v>
      </c>
      <c r="C97" s="55"/>
      <c r="D97" s="55"/>
      <c r="E97" s="55"/>
      <c r="F97" s="55"/>
      <c r="G97" s="55"/>
      <c r="H97" s="55"/>
      <c r="I97" s="55"/>
      <c r="J97" s="55"/>
      <c r="K97" s="55"/>
      <c r="L97" s="55"/>
      <c r="M97" s="55"/>
    </row>
    <row r="98" spans="2:13" x14ac:dyDescent="0.25">
      <c r="B98" s="6"/>
      <c r="C98" s="55"/>
      <c r="D98" s="55"/>
      <c r="E98" s="55"/>
      <c r="F98" s="55"/>
      <c r="G98" s="55"/>
      <c r="H98" s="55"/>
      <c r="I98" s="55"/>
      <c r="J98" s="55"/>
      <c r="K98" s="55"/>
      <c r="L98" s="55"/>
      <c r="M98" s="55"/>
    </row>
    <row r="99" spans="2:13" ht="28.5" customHeight="1" x14ac:dyDescent="0.25">
      <c r="B99" s="349" t="s">
        <v>4</v>
      </c>
      <c r="C99" s="361"/>
      <c r="D99" s="150" t="s">
        <v>272</v>
      </c>
      <c r="E99" s="150" t="s">
        <v>273</v>
      </c>
      <c r="F99" s="368" t="s">
        <v>274</v>
      </c>
      <c r="G99" s="349" t="s">
        <v>275</v>
      </c>
      <c r="H99" s="55"/>
      <c r="I99" s="55"/>
      <c r="J99" s="55"/>
      <c r="K99" s="55"/>
      <c r="L99" s="55"/>
      <c r="M99" s="55"/>
    </row>
    <row r="100" spans="2:13" x14ac:dyDescent="0.25">
      <c r="B100" s="349"/>
      <c r="C100" s="361"/>
      <c r="D100" s="151" t="s">
        <v>215</v>
      </c>
      <c r="E100" s="151" t="s">
        <v>215</v>
      </c>
      <c r="F100" s="368"/>
      <c r="G100" s="349"/>
      <c r="H100" s="71"/>
      <c r="I100" s="55"/>
      <c r="J100" s="55"/>
      <c r="K100" s="55"/>
      <c r="L100" s="55"/>
      <c r="M100" s="55"/>
    </row>
    <row r="101" spans="2:13" ht="24" customHeight="1" x14ac:dyDescent="0.25">
      <c r="B101" s="365" t="s">
        <v>6</v>
      </c>
      <c r="C101" s="365"/>
      <c r="D101" s="178">
        <v>18724086</v>
      </c>
      <c r="E101" s="178">
        <v>0</v>
      </c>
      <c r="F101" s="178">
        <v>-18724086</v>
      </c>
      <c r="G101" s="176">
        <v>0</v>
      </c>
      <c r="H101" s="72"/>
      <c r="I101" s="55"/>
      <c r="J101" s="270"/>
      <c r="K101" s="55"/>
      <c r="L101" s="55"/>
      <c r="M101" s="55"/>
    </row>
    <row r="102" spans="2:13" x14ac:dyDescent="0.25">
      <c r="B102" s="369" t="s">
        <v>9</v>
      </c>
      <c r="C102" s="369"/>
      <c r="D102" s="177">
        <v>18724086</v>
      </c>
      <c r="E102" s="177">
        <v>0</v>
      </c>
      <c r="F102" s="177">
        <v>-18724086</v>
      </c>
      <c r="G102" s="177">
        <v>0</v>
      </c>
      <c r="H102" s="55"/>
      <c r="I102" s="55"/>
      <c r="J102" s="270"/>
      <c r="K102" s="55"/>
      <c r="L102" s="55"/>
      <c r="M102" s="55"/>
    </row>
    <row r="103" spans="2:13" ht="15.75" x14ac:dyDescent="0.25">
      <c r="B103" s="8" t="s">
        <v>2</v>
      </c>
      <c r="C103" s="55"/>
      <c r="D103" s="55"/>
      <c r="E103" s="55"/>
      <c r="F103" s="55"/>
      <c r="G103" s="55"/>
      <c r="H103" s="55"/>
      <c r="I103" s="55"/>
      <c r="J103" s="270"/>
      <c r="K103" s="55"/>
      <c r="L103" s="55"/>
      <c r="M103" s="55"/>
    </row>
  </sheetData>
  <mergeCells count="71">
    <mergeCell ref="J81:K81"/>
    <mergeCell ref="B55:E55"/>
    <mergeCell ref="B56:E56"/>
    <mergeCell ref="B58:E58"/>
    <mergeCell ref="B57:E57"/>
    <mergeCell ref="B35:E35"/>
    <mergeCell ref="B37:E37"/>
    <mergeCell ref="E82:F82"/>
    <mergeCell ref="J82:K82"/>
    <mergeCell ref="C82:D82"/>
    <mergeCell ref="B68:C68"/>
    <mergeCell ref="B70:C71"/>
    <mergeCell ref="D70:D71"/>
    <mergeCell ref="B69:I69"/>
    <mergeCell ref="B50:E50"/>
    <mergeCell ref="B62:I62"/>
    <mergeCell ref="D64:D65"/>
    <mergeCell ref="B64:C65"/>
    <mergeCell ref="B66:C66"/>
    <mergeCell ref="B67:C67"/>
    <mergeCell ref="B53:E54"/>
    <mergeCell ref="B84:D84"/>
    <mergeCell ref="B73:C73"/>
    <mergeCell ref="B74:C74"/>
    <mergeCell ref="B76:C76"/>
    <mergeCell ref="B75:I75"/>
    <mergeCell ref="B78:C79"/>
    <mergeCell ref="C81:D81"/>
    <mergeCell ref="E81:F81"/>
    <mergeCell ref="B101:C101"/>
    <mergeCell ref="B88:I88"/>
    <mergeCell ref="B90:E90"/>
    <mergeCell ref="B102:C102"/>
    <mergeCell ref="G99:G100"/>
    <mergeCell ref="B91:E91"/>
    <mergeCell ref="B92:E92"/>
    <mergeCell ref="B93:E93"/>
    <mergeCell ref="F99:F100"/>
    <mergeCell ref="B99:C100"/>
    <mergeCell ref="B46:E47"/>
    <mergeCell ref="B49:E49"/>
    <mergeCell ref="B36:E36"/>
    <mergeCell ref="B38:E38"/>
    <mergeCell ref="C40:I40"/>
    <mergeCell ref="B48:E48"/>
    <mergeCell ref="B27:C27"/>
    <mergeCell ref="F16:F17"/>
    <mergeCell ref="B31:I31"/>
    <mergeCell ref="B33:E33"/>
    <mergeCell ref="B34:E34"/>
    <mergeCell ref="B18:C18"/>
    <mergeCell ref="B19:C19"/>
    <mergeCell ref="B20:C20"/>
    <mergeCell ref="B21:C21"/>
    <mergeCell ref="B22:C22"/>
    <mergeCell ref="B26:C26"/>
    <mergeCell ref="G16:G17"/>
    <mergeCell ref="H16:H17"/>
    <mergeCell ref="I16:I17"/>
    <mergeCell ref="B2:I2"/>
    <mergeCell ref="B14:I14"/>
    <mergeCell ref="B6:H6"/>
    <mergeCell ref="B8:B9"/>
    <mergeCell ref="C8:C9"/>
    <mergeCell ref="J16:J17"/>
    <mergeCell ref="B23:C23"/>
    <mergeCell ref="B25:C25"/>
    <mergeCell ref="B24:C24"/>
    <mergeCell ref="D16:D17"/>
    <mergeCell ref="E16:E17"/>
    <mergeCell ref="B16:C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6B9BD-F8D6-4637-B8BF-775E55F3DD23}">
  <dimension ref="B1:M87"/>
  <sheetViews>
    <sheetView showGridLines="0" zoomScale="90" zoomScaleNormal="90" workbookViewId="0"/>
  </sheetViews>
  <sheetFormatPr baseColWidth="10" defaultColWidth="11.42578125" defaultRowHeight="15" x14ac:dyDescent="0.25"/>
  <cols>
    <col min="1" max="1" width="8.42578125" style="11" customWidth="1"/>
    <col min="2" max="2" width="12.85546875" style="11" customWidth="1"/>
    <col min="3" max="3" width="17.28515625" style="11" customWidth="1"/>
    <col min="4" max="4" width="20.5703125" style="11" customWidth="1"/>
    <col min="5" max="5" width="20.140625" style="11" customWidth="1"/>
    <col min="6" max="6" width="16.85546875" style="11" customWidth="1"/>
    <col min="7" max="7" width="15.5703125" style="11" customWidth="1"/>
    <col min="8" max="8" width="15.42578125" style="11" customWidth="1"/>
    <col min="9" max="9" width="11.140625" style="11" customWidth="1"/>
    <col min="10" max="10" width="14.28515625" style="11" bestFit="1" customWidth="1"/>
    <col min="11" max="11" width="11.42578125" style="11"/>
    <col min="12" max="12" width="15.85546875" style="11" customWidth="1"/>
    <col min="13" max="13" width="13.42578125" style="11" customWidth="1"/>
    <col min="14" max="16384" width="11.42578125" style="11"/>
  </cols>
  <sheetData>
    <row r="1" spans="2:13" ht="15.75" x14ac:dyDescent="0.25">
      <c r="B1" s="1"/>
      <c r="C1" s="55"/>
      <c r="D1" s="55"/>
      <c r="E1" s="55"/>
      <c r="F1" s="55"/>
      <c r="G1" s="55"/>
      <c r="H1" s="55"/>
      <c r="I1" s="55"/>
      <c r="J1" s="55"/>
      <c r="K1" s="55"/>
      <c r="L1" s="55"/>
      <c r="M1" s="55"/>
    </row>
    <row r="2" spans="2:13" ht="15.75" x14ac:dyDescent="0.25">
      <c r="B2" s="8" t="s">
        <v>276</v>
      </c>
      <c r="C2" s="6"/>
      <c r="D2" s="55"/>
      <c r="E2" s="55"/>
      <c r="F2" s="55"/>
      <c r="G2" s="55"/>
      <c r="H2" s="55"/>
      <c r="I2" s="55"/>
      <c r="J2" s="55"/>
      <c r="K2" s="55"/>
      <c r="L2" s="55"/>
      <c r="M2" s="55"/>
    </row>
    <row r="3" spans="2:13" x14ac:dyDescent="0.25">
      <c r="B3" s="6"/>
      <c r="C3" s="6"/>
      <c r="D3" s="55"/>
      <c r="E3" s="55"/>
      <c r="F3" s="55"/>
      <c r="G3" s="55"/>
      <c r="H3" s="55"/>
      <c r="I3" s="55"/>
      <c r="J3" s="55"/>
      <c r="K3" s="55"/>
      <c r="L3" s="55"/>
      <c r="M3" s="55"/>
    </row>
    <row r="4" spans="2:13" ht="15.75" x14ac:dyDescent="0.25">
      <c r="B4" s="81" t="s">
        <v>270</v>
      </c>
      <c r="C4" s="83"/>
      <c r="D4" s="83"/>
      <c r="E4" s="55"/>
      <c r="F4" s="55"/>
      <c r="G4" s="55"/>
      <c r="H4" s="55"/>
      <c r="I4" s="55"/>
      <c r="J4" s="55"/>
      <c r="K4" s="55"/>
      <c r="L4" s="55"/>
      <c r="M4" s="55"/>
    </row>
    <row r="5" spans="2:13" ht="15.75" x14ac:dyDescent="0.25">
      <c r="B5" s="1"/>
      <c r="C5" s="83"/>
      <c r="D5" s="83"/>
      <c r="E5" s="55"/>
      <c r="F5" s="55"/>
      <c r="G5" s="55"/>
      <c r="H5" s="55"/>
      <c r="I5" s="55"/>
      <c r="J5" s="55"/>
      <c r="K5" s="55"/>
      <c r="L5" s="55"/>
      <c r="M5" s="55"/>
    </row>
    <row r="6" spans="2:13" x14ac:dyDescent="0.25">
      <c r="B6" s="369" t="s">
        <v>7</v>
      </c>
      <c r="C6" s="369"/>
      <c r="D6" s="369"/>
      <c r="E6" s="390"/>
      <c r="F6" s="181">
        <v>44104</v>
      </c>
      <c r="G6" s="181">
        <v>43738</v>
      </c>
      <c r="H6" s="55"/>
      <c r="I6" s="55"/>
      <c r="J6" s="55"/>
      <c r="K6" s="55"/>
      <c r="L6" s="55"/>
      <c r="M6" s="55"/>
    </row>
    <row r="7" spans="2:13" x14ac:dyDescent="0.25">
      <c r="B7" s="369"/>
      <c r="C7" s="369"/>
      <c r="D7" s="369"/>
      <c r="E7" s="390"/>
      <c r="F7" s="179" t="s">
        <v>215</v>
      </c>
      <c r="G7" s="217" t="s">
        <v>215</v>
      </c>
      <c r="H7" s="55"/>
      <c r="I7" s="55"/>
      <c r="J7" s="55"/>
      <c r="K7" s="55"/>
      <c r="L7" s="55"/>
      <c r="M7" s="55"/>
    </row>
    <row r="8" spans="2:13" x14ac:dyDescent="0.25">
      <c r="B8" s="362" t="s">
        <v>177</v>
      </c>
      <c r="C8" s="362"/>
      <c r="D8" s="362"/>
      <c r="E8" s="362"/>
      <c r="F8" s="182">
        <v>2711906695</v>
      </c>
      <c r="G8" s="182">
        <v>320950783.69802004</v>
      </c>
      <c r="H8" s="55"/>
      <c r="I8" s="55"/>
      <c r="J8" s="55"/>
      <c r="K8" s="55"/>
      <c r="L8" s="55"/>
      <c r="M8" s="55"/>
    </row>
    <row r="9" spans="2:13" x14ac:dyDescent="0.25">
      <c r="B9" s="70" t="s">
        <v>178</v>
      </c>
      <c r="C9" s="70"/>
      <c r="D9" s="70"/>
      <c r="E9" s="180"/>
      <c r="F9" s="160">
        <v>2810385801</v>
      </c>
      <c r="G9" s="160">
        <v>603968804.24208939</v>
      </c>
      <c r="H9" s="55"/>
      <c r="I9" s="55"/>
      <c r="J9" s="55"/>
      <c r="K9" s="55"/>
      <c r="L9" s="55"/>
      <c r="M9" s="55"/>
    </row>
    <row r="10" spans="2:13" x14ac:dyDescent="0.25">
      <c r="B10" s="376" t="s">
        <v>9</v>
      </c>
      <c r="C10" s="376"/>
      <c r="D10" s="376"/>
      <c r="E10" s="376"/>
      <c r="F10" s="162">
        <v>5522292496</v>
      </c>
      <c r="G10" s="162">
        <v>924919587.94010949</v>
      </c>
      <c r="H10" s="55"/>
      <c r="I10" s="71"/>
      <c r="J10" s="71"/>
      <c r="K10" s="55"/>
      <c r="L10" s="55"/>
      <c r="M10" s="55"/>
    </row>
    <row r="11" spans="2:13" ht="15.75" x14ac:dyDescent="0.25">
      <c r="B11" s="1"/>
      <c r="C11" s="83"/>
      <c r="D11" s="83"/>
      <c r="E11" s="55"/>
      <c r="F11" s="55"/>
      <c r="G11" s="55"/>
      <c r="H11" s="55"/>
      <c r="I11" s="55"/>
      <c r="J11" s="55"/>
      <c r="K11" s="55"/>
      <c r="L11" s="55"/>
      <c r="M11" s="55"/>
    </row>
    <row r="12" spans="2:13" ht="15.75" x14ac:dyDescent="0.25">
      <c r="B12" s="1" t="s">
        <v>277</v>
      </c>
      <c r="C12" s="83"/>
      <c r="D12" s="83"/>
      <c r="E12" s="55"/>
      <c r="F12" s="55"/>
      <c r="G12" s="269"/>
      <c r="H12" s="55"/>
      <c r="I12" s="55"/>
      <c r="J12" s="55"/>
      <c r="K12" s="55"/>
      <c r="L12" s="55"/>
      <c r="M12" s="55"/>
    </row>
    <row r="13" spans="2:13" ht="15.75" x14ac:dyDescent="0.25">
      <c r="B13" s="1"/>
      <c r="C13" s="83"/>
      <c r="D13" s="83"/>
      <c r="E13" s="55"/>
      <c r="F13" s="55"/>
      <c r="G13" s="55"/>
      <c r="H13" s="55"/>
      <c r="I13" s="55"/>
      <c r="J13" s="55"/>
      <c r="K13" s="55"/>
      <c r="L13" s="55"/>
      <c r="M13" s="55"/>
    </row>
    <row r="14" spans="2:13" ht="15.75" x14ac:dyDescent="0.25">
      <c r="B14" s="81" t="s">
        <v>270</v>
      </c>
      <c r="C14" s="83"/>
      <c r="D14" s="83"/>
      <c r="E14" s="55"/>
      <c r="F14" s="55"/>
      <c r="G14" s="55"/>
      <c r="H14" s="55"/>
      <c r="I14" s="55"/>
      <c r="J14" s="55"/>
      <c r="K14" s="55"/>
      <c r="L14" s="55"/>
      <c r="M14" s="55"/>
    </row>
    <row r="15" spans="2:13" ht="15.75" x14ac:dyDescent="0.25">
      <c r="B15" s="1"/>
      <c r="C15" s="83"/>
      <c r="D15" s="83"/>
      <c r="E15" s="55"/>
      <c r="F15" s="55"/>
      <c r="G15" s="55"/>
      <c r="H15" s="55"/>
      <c r="I15" s="55"/>
      <c r="J15" s="55"/>
      <c r="K15" s="55"/>
      <c r="L15" s="55"/>
      <c r="M15" s="55"/>
    </row>
    <row r="16" spans="2:13" s="99" customFormat="1" x14ac:dyDescent="0.25">
      <c r="B16" s="391" t="s">
        <v>7</v>
      </c>
      <c r="C16" s="392"/>
      <c r="D16" s="392"/>
      <c r="E16" s="181">
        <v>44104</v>
      </c>
      <c r="F16" s="181">
        <v>43738</v>
      </c>
      <c r="G16" s="77"/>
      <c r="H16" s="77"/>
      <c r="I16" s="77"/>
      <c r="J16" s="77"/>
      <c r="K16" s="77"/>
      <c r="L16" s="77"/>
      <c r="M16" s="77"/>
    </row>
    <row r="17" spans="2:13" s="99" customFormat="1" x14ac:dyDescent="0.25">
      <c r="B17" s="393"/>
      <c r="C17" s="394"/>
      <c r="D17" s="394"/>
      <c r="E17" s="179" t="s">
        <v>215</v>
      </c>
      <c r="F17" s="217" t="s">
        <v>215</v>
      </c>
      <c r="G17" s="77"/>
      <c r="H17" s="166"/>
      <c r="I17" s="77"/>
      <c r="J17" s="77"/>
      <c r="K17" s="77"/>
      <c r="L17" s="77"/>
      <c r="M17" s="77"/>
    </row>
    <row r="18" spans="2:13" s="99" customFormat="1" x14ac:dyDescent="0.25">
      <c r="B18" s="370" t="s">
        <v>370</v>
      </c>
      <c r="C18" s="371"/>
      <c r="D18" s="372"/>
      <c r="E18" s="254">
        <v>323026639</v>
      </c>
      <c r="F18" s="182">
        <v>326353426.52830184</v>
      </c>
      <c r="G18" s="77"/>
      <c r="H18" s="166"/>
      <c r="I18" s="77"/>
      <c r="J18" s="77"/>
      <c r="K18" s="77"/>
      <c r="L18" s="77"/>
      <c r="M18" s="77"/>
    </row>
    <row r="19" spans="2:13" s="99" customFormat="1" x14ac:dyDescent="0.25">
      <c r="B19" s="214" t="s">
        <v>349</v>
      </c>
      <c r="C19" s="215"/>
      <c r="D19" s="216"/>
      <c r="E19" s="182">
        <v>49920236</v>
      </c>
      <c r="F19" s="182">
        <v>0</v>
      </c>
      <c r="G19" s="77"/>
      <c r="H19" s="166"/>
      <c r="I19" s="77"/>
      <c r="J19" s="77"/>
      <c r="K19" s="77"/>
      <c r="L19" s="77"/>
      <c r="M19" s="77"/>
    </row>
    <row r="20" spans="2:13" s="99" customFormat="1" x14ac:dyDescent="0.25">
      <c r="B20" s="214" t="s">
        <v>350</v>
      </c>
      <c r="C20" s="215"/>
      <c r="D20" s="216"/>
      <c r="E20" s="182">
        <v>55287124</v>
      </c>
      <c r="F20" s="182">
        <v>0</v>
      </c>
      <c r="G20" s="77"/>
      <c r="H20" s="166"/>
      <c r="I20" s="77"/>
      <c r="J20" s="77"/>
      <c r="K20" s="77"/>
      <c r="L20" s="77"/>
      <c r="M20" s="77"/>
    </row>
    <row r="21" spans="2:13" s="99" customFormat="1" x14ac:dyDescent="0.25">
      <c r="B21" s="370" t="s">
        <v>278</v>
      </c>
      <c r="C21" s="371"/>
      <c r="D21" s="372"/>
      <c r="E21" s="160">
        <v>70310295</v>
      </c>
      <c r="F21" s="160">
        <v>23735156.126400977</v>
      </c>
      <c r="G21" s="77"/>
      <c r="H21" s="166"/>
      <c r="I21" s="77"/>
      <c r="J21" s="77"/>
      <c r="K21" s="77"/>
      <c r="L21" s="77"/>
      <c r="M21" s="77"/>
    </row>
    <row r="22" spans="2:13" s="99" customFormat="1" x14ac:dyDescent="0.25">
      <c r="B22" s="250" t="s">
        <v>374</v>
      </c>
      <c r="C22" s="251"/>
      <c r="D22" s="252"/>
      <c r="E22" s="160">
        <v>87635225</v>
      </c>
      <c r="F22" s="160">
        <v>0</v>
      </c>
      <c r="G22" s="77"/>
      <c r="H22" s="166"/>
      <c r="I22" s="77"/>
      <c r="J22" s="77"/>
      <c r="K22" s="77"/>
      <c r="L22" s="77"/>
      <c r="M22" s="77"/>
    </row>
    <row r="23" spans="2:13" s="292" customFormat="1" x14ac:dyDescent="0.25">
      <c r="B23" s="296" t="s">
        <v>420</v>
      </c>
      <c r="C23" s="285"/>
      <c r="D23" s="297"/>
      <c r="E23" s="279">
        <v>2336648</v>
      </c>
      <c r="F23" s="279">
        <v>0</v>
      </c>
      <c r="G23" s="293"/>
      <c r="H23" s="281"/>
      <c r="I23" s="293"/>
      <c r="J23" s="293"/>
      <c r="K23" s="293"/>
      <c r="L23" s="293"/>
      <c r="M23" s="293"/>
    </row>
    <row r="24" spans="2:13" s="292" customFormat="1" x14ac:dyDescent="0.25">
      <c r="B24" s="296" t="s">
        <v>421</v>
      </c>
      <c r="C24" s="285"/>
      <c r="D24" s="297"/>
      <c r="E24" s="279">
        <v>242028</v>
      </c>
      <c r="F24" s="279">
        <v>0</v>
      </c>
      <c r="G24" s="293"/>
      <c r="H24" s="281"/>
      <c r="I24" s="293"/>
      <c r="J24" s="293"/>
      <c r="K24" s="293"/>
      <c r="L24" s="293"/>
      <c r="M24" s="293"/>
    </row>
    <row r="25" spans="2:13" s="99" customFormat="1" x14ac:dyDescent="0.25">
      <c r="B25" s="373" t="s">
        <v>9</v>
      </c>
      <c r="C25" s="374"/>
      <c r="D25" s="375"/>
      <c r="E25" s="162">
        <v>588758195</v>
      </c>
      <c r="F25" s="162">
        <v>350088582.65470278</v>
      </c>
      <c r="G25" s="100"/>
      <c r="H25" s="166"/>
      <c r="I25" s="77"/>
      <c r="J25" s="77"/>
      <c r="K25" s="77"/>
      <c r="L25" s="77"/>
      <c r="M25" s="77"/>
    </row>
    <row r="26" spans="2:13" ht="15.75" x14ac:dyDescent="0.25">
      <c r="B26" s="1"/>
      <c r="C26" s="89"/>
      <c r="D26" s="83"/>
      <c r="E26" s="55"/>
      <c r="F26" s="55"/>
      <c r="G26" s="55"/>
      <c r="H26" s="55"/>
      <c r="I26" s="55"/>
      <c r="J26" s="55"/>
      <c r="K26" s="55"/>
      <c r="L26" s="55"/>
      <c r="M26" s="55"/>
    </row>
    <row r="27" spans="2:13" ht="15.75" x14ac:dyDescent="0.25">
      <c r="B27" s="8" t="s">
        <v>279</v>
      </c>
      <c r="C27" s="6"/>
      <c r="D27" s="55"/>
      <c r="E27" s="55"/>
      <c r="F27" s="55"/>
      <c r="G27" s="55"/>
      <c r="H27" s="55"/>
      <c r="I27" s="55"/>
      <c r="J27" s="55"/>
      <c r="K27" s="55"/>
      <c r="L27" s="55"/>
      <c r="M27" s="55"/>
    </row>
    <row r="28" spans="2:13" ht="15.75" x14ac:dyDescent="0.25">
      <c r="B28" s="1"/>
      <c r="C28" s="55"/>
      <c r="D28" s="55"/>
      <c r="E28" s="55"/>
      <c r="F28" s="55"/>
      <c r="G28" s="55"/>
      <c r="H28" s="55"/>
      <c r="I28" s="55"/>
      <c r="J28" s="55"/>
      <c r="K28" s="55"/>
      <c r="L28" s="55"/>
      <c r="M28" s="55"/>
    </row>
    <row r="29" spans="2:13" ht="42.75" customHeight="1" x14ac:dyDescent="0.25">
      <c r="B29" s="390" t="s">
        <v>7</v>
      </c>
      <c r="C29" s="395"/>
      <c r="D29" s="396"/>
      <c r="E29" s="90" t="s">
        <v>422</v>
      </c>
      <c r="F29" s="213" t="s">
        <v>423</v>
      </c>
      <c r="G29" s="77"/>
      <c r="H29" s="55"/>
      <c r="I29" s="55"/>
      <c r="J29" s="55"/>
      <c r="K29" s="55"/>
      <c r="L29" s="55"/>
      <c r="M29" s="55"/>
    </row>
    <row r="30" spans="2:13" x14ac:dyDescent="0.25">
      <c r="B30" s="373" t="s">
        <v>8</v>
      </c>
      <c r="C30" s="374"/>
      <c r="D30" s="375"/>
      <c r="E30" s="74"/>
      <c r="F30" s="74"/>
      <c r="G30" s="77"/>
      <c r="H30" s="55"/>
      <c r="I30" s="55"/>
      <c r="J30" s="55"/>
      <c r="K30" s="55"/>
      <c r="L30" s="55"/>
      <c r="M30" s="55"/>
    </row>
    <row r="31" spans="2:13" x14ac:dyDescent="0.25">
      <c r="B31" s="245" t="s">
        <v>358</v>
      </c>
      <c r="C31" s="246"/>
      <c r="D31" s="247"/>
      <c r="E31" s="160">
        <v>172333059</v>
      </c>
      <c r="F31" s="279">
        <v>0</v>
      </c>
      <c r="G31" s="76"/>
      <c r="H31" s="75"/>
      <c r="I31" s="77"/>
      <c r="J31" s="77"/>
      <c r="K31" s="55"/>
      <c r="L31" s="55"/>
      <c r="M31" s="55"/>
    </row>
    <row r="32" spans="2:13" x14ac:dyDescent="0.25">
      <c r="B32" s="245" t="s">
        <v>360</v>
      </c>
      <c r="C32" s="246"/>
      <c r="D32" s="247"/>
      <c r="E32" s="160">
        <v>114361089</v>
      </c>
      <c r="F32" s="279">
        <v>0</v>
      </c>
      <c r="G32" s="76"/>
      <c r="H32" s="75"/>
      <c r="I32" s="77"/>
      <c r="J32" s="77"/>
      <c r="K32" s="55"/>
      <c r="L32" s="55"/>
      <c r="M32" s="55"/>
    </row>
    <row r="33" spans="2:13" x14ac:dyDescent="0.25">
      <c r="B33" s="233" t="s">
        <v>377</v>
      </c>
      <c r="C33" s="234"/>
      <c r="D33" s="235"/>
      <c r="E33" s="160">
        <v>105000000</v>
      </c>
      <c r="F33" s="160">
        <v>0</v>
      </c>
      <c r="G33" s="76"/>
      <c r="H33" s="75"/>
      <c r="I33" s="77"/>
      <c r="J33" s="77"/>
      <c r="K33" s="55"/>
      <c r="L33" s="55"/>
      <c r="M33" s="55"/>
    </row>
    <row r="34" spans="2:13" x14ac:dyDescent="0.25">
      <c r="B34" s="233" t="s">
        <v>133</v>
      </c>
      <c r="C34" s="234"/>
      <c r="D34" s="235"/>
      <c r="E34" s="160">
        <v>97641968</v>
      </c>
      <c r="F34" s="160">
        <v>53414549.11363636</v>
      </c>
      <c r="G34" s="76"/>
      <c r="H34" s="75"/>
      <c r="I34" s="77"/>
      <c r="J34" s="77"/>
      <c r="K34" s="55"/>
      <c r="L34" s="55"/>
      <c r="M34" s="55"/>
    </row>
    <row r="35" spans="2:13" x14ac:dyDescent="0.25">
      <c r="B35" s="233" t="s">
        <v>131</v>
      </c>
      <c r="C35" s="234"/>
      <c r="D35" s="235"/>
      <c r="E35" s="160">
        <v>100837231</v>
      </c>
      <c r="F35" s="279">
        <v>0</v>
      </c>
      <c r="G35" s="76"/>
      <c r="H35" s="75"/>
      <c r="I35" s="77"/>
      <c r="J35" s="77"/>
      <c r="K35" s="55"/>
      <c r="L35" s="55"/>
      <c r="M35" s="55"/>
    </row>
    <row r="36" spans="2:13" x14ac:dyDescent="0.25">
      <c r="B36" s="233" t="s">
        <v>362</v>
      </c>
      <c r="C36" s="234"/>
      <c r="D36" s="235"/>
      <c r="E36" s="160">
        <v>29297767</v>
      </c>
      <c r="F36" s="279">
        <v>0</v>
      </c>
      <c r="G36" s="76"/>
      <c r="H36" s="75"/>
      <c r="I36" s="77"/>
      <c r="J36" s="77"/>
      <c r="K36" s="55"/>
      <c r="L36" s="55"/>
      <c r="M36" s="55"/>
    </row>
    <row r="37" spans="2:13" x14ac:dyDescent="0.25">
      <c r="B37" s="233" t="s">
        <v>336</v>
      </c>
      <c r="C37" s="234"/>
      <c r="D37" s="235"/>
      <c r="E37" s="160">
        <v>18724086</v>
      </c>
      <c r="F37" s="279">
        <v>0</v>
      </c>
      <c r="G37" s="76"/>
      <c r="H37" s="75"/>
      <c r="I37" s="77"/>
      <c r="J37" s="77"/>
      <c r="K37" s="55"/>
      <c r="L37" s="55"/>
      <c r="M37" s="55"/>
    </row>
    <row r="38" spans="2:13" x14ac:dyDescent="0.25">
      <c r="B38" s="233" t="s">
        <v>364</v>
      </c>
      <c r="C38" s="234"/>
      <c r="D38" s="235"/>
      <c r="E38" s="160">
        <v>15736791</v>
      </c>
      <c r="F38" s="279">
        <v>0</v>
      </c>
      <c r="G38" s="76"/>
      <c r="H38" s="75"/>
      <c r="I38" s="77"/>
      <c r="J38" s="77"/>
      <c r="K38" s="55"/>
      <c r="L38" s="55"/>
      <c r="M38" s="55"/>
    </row>
    <row r="39" spans="2:13" x14ac:dyDescent="0.25">
      <c r="B39" s="233" t="s">
        <v>359</v>
      </c>
      <c r="C39" s="234"/>
      <c r="D39" s="235"/>
      <c r="E39" s="160">
        <v>14361088</v>
      </c>
      <c r="F39" s="279">
        <v>0</v>
      </c>
      <c r="G39" s="76"/>
      <c r="H39" s="75"/>
      <c r="I39" s="77"/>
      <c r="J39" s="77"/>
      <c r="K39" s="55"/>
      <c r="L39" s="55"/>
      <c r="M39" s="55"/>
    </row>
    <row r="40" spans="2:13" x14ac:dyDescent="0.25">
      <c r="B40" s="233" t="s">
        <v>124</v>
      </c>
      <c r="C40" s="234"/>
      <c r="D40" s="235"/>
      <c r="E40" s="160">
        <v>14000000</v>
      </c>
      <c r="F40" s="279">
        <v>0</v>
      </c>
      <c r="G40" s="76"/>
      <c r="H40" s="75"/>
      <c r="I40" s="77"/>
      <c r="J40" s="77"/>
      <c r="K40" s="55"/>
      <c r="L40" s="55"/>
      <c r="M40" s="55"/>
    </row>
    <row r="41" spans="2:13" x14ac:dyDescent="0.25">
      <c r="B41" s="233" t="s">
        <v>365</v>
      </c>
      <c r="C41" s="234"/>
      <c r="D41" s="235"/>
      <c r="E41" s="160">
        <v>12690000</v>
      </c>
      <c r="F41" s="279">
        <v>0</v>
      </c>
      <c r="G41" s="76"/>
      <c r="H41" s="75"/>
      <c r="I41" s="77"/>
      <c r="J41" s="77"/>
      <c r="K41" s="55"/>
      <c r="L41" s="55"/>
      <c r="M41" s="55"/>
    </row>
    <row r="42" spans="2:13" x14ac:dyDescent="0.25">
      <c r="B42" s="233" t="s">
        <v>137</v>
      </c>
      <c r="C42" s="234"/>
      <c r="D42" s="235"/>
      <c r="E42" s="160">
        <v>7300419</v>
      </c>
      <c r="F42" s="279">
        <v>0</v>
      </c>
      <c r="G42" s="76"/>
      <c r="H42" s="75"/>
      <c r="I42" s="77"/>
      <c r="J42" s="77"/>
      <c r="K42" s="55"/>
      <c r="L42" s="55"/>
      <c r="M42" s="55"/>
    </row>
    <row r="43" spans="2:13" x14ac:dyDescent="0.25">
      <c r="B43" s="233" t="s">
        <v>337</v>
      </c>
      <c r="C43" s="234"/>
      <c r="D43" s="235"/>
      <c r="E43" s="160">
        <v>6539544</v>
      </c>
      <c r="F43" s="279">
        <v>0</v>
      </c>
      <c r="G43" s="76"/>
      <c r="H43" s="75"/>
      <c r="I43" s="77"/>
      <c r="J43" s="77"/>
      <c r="K43" s="55"/>
      <c r="L43" s="55"/>
      <c r="M43" s="55"/>
    </row>
    <row r="44" spans="2:13" x14ac:dyDescent="0.25">
      <c r="B44" s="233" t="s">
        <v>136</v>
      </c>
      <c r="C44" s="234"/>
      <c r="D44" s="235"/>
      <c r="E44" s="160">
        <v>5692900</v>
      </c>
      <c r="F44" s="279">
        <v>0</v>
      </c>
      <c r="G44" s="76"/>
      <c r="H44" s="75"/>
      <c r="I44" s="77"/>
      <c r="J44" s="77"/>
      <c r="K44" s="55"/>
      <c r="L44" s="55"/>
      <c r="M44" s="55"/>
    </row>
    <row r="45" spans="2:13" x14ac:dyDescent="0.25">
      <c r="B45" s="233" t="s">
        <v>338</v>
      </c>
      <c r="C45" s="234"/>
      <c r="D45" s="235"/>
      <c r="E45" s="160">
        <v>3224101</v>
      </c>
      <c r="F45" s="279">
        <v>0</v>
      </c>
      <c r="G45" s="76"/>
      <c r="H45" s="75"/>
      <c r="I45" s="77"/>
      <c r="J45" s="77"/>
      <c r="K45" s="55"/>
      <c r="L45" s="55"/>
      <c r="M45" s="55"/>
    </row>
    <row r="46" spans="2:13" x14ac:dyDescent="0.25">
      <c r="B46" s="233" t="s">
        <v>378</v>
      </c>
      <c r="C46" s="234"/>
      <c r="D46" s="235"/>
      <c r="E46" s="160">
        <v>2909090</v>
      </c>
      <c r="F46" s="279">
        <v>0</v>
      </c>
      <c r="G46" s="76"/>
      <c r="H46" s="75"/>
      <c r="I46" s="77"/>
      <c r="J46" s="77"/>
      <c r="K46" s="55"/>
      <c r="L46" s="55"/>
      <c r="M46" s="55"/>
    </row>
    <row r="47" spans="2:13" x14ac:dyDescent="0.25">
      <c r="B47" s="233" t="s">
        <v>361</v>
      </c>
      <c r="C47" s="234"/>
      <c r="D47" s="235"/>
      <c r="E47" s="160">
        <v>1425346</v>
      </c>
      <c r="F47" s="279">
        <v>0</v>
      </c>
      <c r="G47" s="76"/>
      <c r="H47" s="75"/>
      <c r="I47" s="77"/>
      <c r="J47" s="77"/>
      <c r="K47" s="55"/>
      <c r="L47" s="55"/>
      <c r="M47" s="55"/>
    </row>
    <row r="48" spans="2:13" x14ac:dyDescent="0.25">
      <c r="B48" s="233" t="s">
        <v>132</v>
      </c>
      <c r="C48" s="234"/>
      <c r="D48" s="235"/>
      <c r="E48" s="160">
        <v>1387986</v>
      </c>
      <c r="F48" s="279">
        <v>0</v>
      </c>
      <c r="G48" s="76"/>
      <c r="H48" s="75"/>
      <c r="I48" s="77"/>
      <c r="J48" s="77"/>
      <c r="K48" s="55"/>
      <c r="L48" s="55"/>
      <c r="M48" s="55"/>
    </row>
    <row r="49" spans="2:13" x14ac:dyDescent="0.25">
      <c r="B49" s="245" t="s">
        <v>376</v>
      </c>
      <c r="C49" s="246"/>
      <c r="D49" s="247"/>
      <c r="E49" s="160">
        <v>1320000</v>
      </c>
      <c r="F49" s="279">
        <v>0</v>
      </c>
      <c r="G49" s="76"/>
      <c r="H49" s="75"/>
      <c r="I49" s="77"/>
      <c r="J49" s="77"/>
      <c r="K49" s="55"/>
      <c r="L49" s="55"/>
      <c r="M49" s="55"/>
    </row>
    <row r="50" spans="2:13" ht="15" customHeight="1" x14ac:dyDescent="0.25">
      <c r="B50" s="245" t="s">
        <v>138</v>
      </c>
      <c r="C50" s="246"/>
      <c r="D50" s="247"/>
      <c r="E50" s="160">
        <v>694086</v>
      </c>
      <c r="F50" s="279">
        <v>0</v>
      </c>
      <c r="G50" s="76"/>
      <c r="H50" s="75"/>
      <c r="I50" s="77"/>
      <c r="J50" s="77"/>
      <c r="K50" s="55"/>
      <c r="L50" s="55"/>
      <c r="M50" s="55"/>
    </row>
    <row r="51" spans="2:13" s="289" customFormat="1" ht="15" customHeight="1" x14ac:dyDescent="0.25">
      <c r="B51" s="245" t="s">
        <v>134</v>
      </c>
      <c r="C51" s="246"/>
      <c r="D51" s="247"/>
      <c r="E51" s="279">
        <v>645455</v>
      </c>
      <c r="F51" s="279">
        <v>0</v>
      </c>
      <c r="G51" s="272"/>
      <c r="H51" s="271"/>
      <c r="I51" s="293"/>
      <c r="J51" s="293"/>
      <c r="K51" s="290"/>
      <c r="L51" s="290"/>
      <c r="M51" s="290"/>
    </row>
    <row r="52" spans="2:13" s="289" customFormat="1" ht="15" customHeight="1" x14ac:dyDescent="0.25">
      <c r="B52" s="245" t="s">
        <v>135</v>
      </c>
      <c r="C52" s="246"/>
      <c r="D52" s="247"/>
      <c r="E52" s="279">
        <v>594728</v>
      </c>
      <c r="F52" s="279">
        <v>0</v>
      </c>
      <c r="G52" s="272"/>
      <c r="H52" s="271"/>
      <c r="I52" s="293"/>
      <c r="J52" s="293"/>
      <c r="K52" s="290"/>
      <c r="L52" s="290"/>
      <c r="M52" s="290"/>
    </row>
    <row r="53" spans="2:13" s="289" customFormat="1" ht="15" customHeight="1" x14ac:dyDescent="0.25">
      <c r="B53" s="245" t="s">
        <v>363</v>
      </c>
      <c r="C53" s="246"/>
      <c r="D53" s="247"/>
      <c r="E53" s="279">
        <v>138000</v>
      </c>
      <c r="F53" s="279">
        <v>0</v>
      </c>
      <c r="G53" s="272"/>
      <c r="H53" s="271"/>
      <c r="I53" s="293"/>
      <c r="J53" s="293"/>
      <c r="K53" s="290"/>
      <c r="L53" s="290"/>
      <c r="M53" s="290"/>
    </row>
    <row r="54" spans="2:13" ht="15" customHeight="1" x14ac:dyDescent="0.25">
      <c r="B54" s="245" t="s">
        <v>379</v>
      </c>
      <c r="C54" s="246"/>
      <c r="D54" s="247"/>
      <c r="E54" s="160">
        <v>9</v>
      </c>
      <c r="F54" s="279">
        <v>0</v>
      </c>
      <c r="G54" s="76"/>
      <c r="H54" s="75"/>
      <c r="I54" s="77"/>
      <c r="J54" s="77"/>
      <c r="K54" s="55"/>
      <c r="L54" s="55"/>
      <c r="M54" s="55"/>
    </row>
    <row r="55" spans="2:13" ht="15" customHeight="1" x14ac:dyDescent="0.25">
      <c r="B55" s="373" t="s">
        <v>9</v>
      </c>
      <c r="C55" s="374"/>
      <c r="D55" s="375"/>
      <c r="E55" s="162">
        <v>726854743</v>
      </c>
      <c r="F55" s="162">
        <v>53414549.11363636</v>
      </c>
      <c r="G55" s="77"/>
      <c r="H55" s="71"/>
      <c r="I55" s="71"/>
      <c r="J55" s="55"/>
      <c r="K55" s="55"/>
      <c r="L55" s="55"/>
      <c r="M55" s="55"/>
    </row>
    <row r="56" spans="2:13" ht="15" customHeight="1" x14ac:dyDescent="0.25">
      <c r="B56" s="373" t="s">
        <v>10</v>
      </c>
      <c r="C56" s="374"/>
      <c r="D56" s="375"/>
      <c r="E56" s="183"/>
      <c r="F56" s="183"/>
      <c r="G56" s="77"/>
      <c r="H56" s="55"/>
      <c r="I56" s="55"/>
      <c r="J56" s="55"/>
      <c r="K56" s="55"/>
      <c r="L56" s="55"/>
      <c r="M56" s="55"/>
    </row>
    <row r="57" spans="2:13" ht="15" customHeight="1" x14ac:dyDescent="0.25">
      <c r="B57" s="347" t="s">
        <v>179</v>
      </c>
      <c r="C57" s="388"/>
      <c r="D57" s="348"/>
      <c r="E57" s="160">
        <v>10237547</v>
      </c>
      <c r="F57" s="160">
        <v>904245.09433961846</v>
      </c>
      <c r="G57" s="249"/>
      <c r="H57" s="55"/>
      <c r="I57" s="55"/>
      <c r="J57" s="55"/>
      <c r="K57" s="55"/>
      <c r="L57" s="55"/>
      <c r="M57" s="55"/>
    </row>
    <row r="58" spans="2:13" s="289" customFormat="1" ht="15" customHeight="1" x14ac:dyDescent="0.25">
      <c r="B58" s="373" t="s">
        <v>9</v>
      </c>
      <c r="C58" s="374"/>
      <c r="D58" s="375"/>
      <c r="E58" s="280">
        <v>10237547</v>
      </c>
      <c r="F58" s="280">
        <v>904245.09433961846</v>
      </c>
      <c r="G58" s="249"/>
      <c r="H58" s="290"/>
      <c r="I58" s="269"/>
      <c r="J58" s="290"/>
      <c r="K58" s="290"/>
      <c r="L58" s="290"/>
      <c r="M58" s="290"/>
    </row>
    <row r="59" spans="2:13" s="289" customFormat="1" ht="15" customHeight="1" x14ac:dyDescent="0.25">
      <c r="B59" s="345" t="s">
        <v>81</v>
      </c>
      <c r="C59" s="387"/>
      <c r="D59" s="346"/>
      <c r="E59" s="279"/>
      <c r="F59" s="279"/>
      <c r="G59" s="249"/>
      <c r="H59" s="290"/>
      <c r="I59" s="290"/>
      <c r="J59" s="290"/>
      <c r="K59" s="290"/>
      <c r="L59" s="290"/>
      <c r="M59" s="290"/>
    </row>
    <row r="60" spans="2:13" s="289" customFormat="1" ht="15" customHeight="1" x14ac:dyDescent="0.25">
      <c r="B60" s="347" t="s">
        <v>133</v>
      </c>
      <c r="C60" s="388"/>
      <c r="D60" s="348"/>
      <c r="E60" s="279">
        <v>5855769</v>
      </c>
      <c r="F60" s="279">
        <v>0</v>
      </c>
      <c r="G60" s="249"/>
      <c r="H60" s="290"/>
      <c r="I60" s="290"/>
      <c r="J60" s="290"/>
      <c r="K60" s="290"/>
      <c r="L60" s="290"/>
      <c r="M60" s="290"/>
    </row>
    <row r="61" spans="2:13" ht="15" customHeight="1" x14ac:dyDescent="0.25">
      <c r="B61" s="373" t="s">
        <v>9</v>
      </c>
      <c r="C61" s="374"/>
      <c r="D61" s="375"/>
      <c r="E61" s="162">
        <v>5855769</v>
      </c>
      <c r="F61" s="162">
        <v>0</v>
      </c>
      <c r="G61" s="249"/>
      <c r="H61" s="306"/>
      <c r="I61" s="55"/>
      <c r="J61" s="55"/>
      <c r="K61" s="55"/>
      <c r="L61" s="55"/>
      <c r="M61" s="55"/>
    </row>
    <row r="62" spans="2:13" ht="15" customHeight="1" x14ac:dyDescent="0.25">
      <c r="B62" s="373" t="s">
        <v>317</v>
      </c>
      <c r="C62" s="374"/>
      <c r="D62" s="375"/>
      <c r="E62" s="162">
        <v>742948059</v>
      </c>
      <c r="F62" s="162">
        <v>54318794.207975976</v>
      </c>
      <c r="G62" s="249"/>
      <c r="H62" s="306"/>
      <c r="I62" s="55"/>
      <c r="J62" s="55"/>
      <c r="K62" s="55"/>
      <c r="L62" s="55"/>
      <c r="M62" s="55"/>
    </row>
    <row r="63" spans="2:13" ht="15.75" x14ac:dyDescent="0.25">
      <c r="B63" s="1"/>
      <c r="C63" s="55"/>
      <c r="D63" s="55"/>
      <c r="E63" s="55"/>
      <c r="F63" s="55"/>
      <c r="G63" s="55"/>
      <c r="H63" s="55"/>
      <c r="I63" s="55"/>
      <c r="J63" s="55"/>
      <c r="K63" s="55"/>
      <c r="L63" s="55"/>
      <c r="M63" s="55"/>
    </row>
    <row r="64" spans="2:13" ht="15.75" x14ac:dyDescent="0.25">
      <c r="B64" s="1" t="s">
        <v>280</v>
      </c>
      <c r="C64" s="55"/>
      <c r="D64" s="55"/>
      <c r="E64" s="55"/>
      <c r="F64" s="55"/>
      <c r="G64" s="55"/>
      <c r="H64" s="55"/>
      <c r="I64" s="55"/>
      <c r="J64" s="55"/>
      <c r="K64" s="55"/>
      <c r="L64" s="55"/>
      <c r="M64" s="55"/>
    </row>
    <row r="65" spans="2:13" ht="15.75" x14ac:dyDescent="0.25">
      <c r="B65" s="1"/>
      <c r="C65" s="55"/>
      <c r="D65" s="55"/>
      <c r="E65" s="55"/>
      <c r="F65" s="55"/>
      <c r="G65" s="55"/>
      <c r="H65" s="55"/>
      <c r="I65" s="55"/>
      <c r="J65" s="55"/>
      <c r="K65" s="55"/>
      <c r="L65" s="55"/>
      <c r="M65" s="55"/>
    </row>
    <row r="66" spans="2:13" ht="15.75" x14ac:dyDescent="0.25">
      <c r="B66" s="184" t="s">
        <v>281</v>
      </c>
      <c r="C66" s="55"/>
      <c r="D66" s="55"/>
      <c r="E66" s="55"/>
      <c r="F66" s="55"/>
      <c r="G66" s="55"/>
      <c r="H66" s="55"/>
      <c r="I66" s="55"/>
      <c r="J66" s="55"/>
      <c r="K66" s="55"/>
      <c r="L66" s="55"/>
      <c r="M66" s="55"/>
    </row>
    <row r="67" spans="2:13" ht="15.75" x14ac:dyDescent="0.25">
      <c r="B67" s="1"/>
      <c r="C67" s="55"/>
      <c r="D67" s="55"/>
      <c r="E67" s="55"/>
      <c r="F67" s="55"/>
      <c r="G67" s="55"/>
      <c r="H67" s="55"/>
      <c r="I67" s="55"/>
      <c r="J67" s="55"/>
      <c r="K67" s="55"/>
      <c r="L67" s="55"/>
      <c r="M67" s="55"/>
    </row>
    <row r="68" spans="2:13" ht="28.5" x14ac:dyDescent="0.25">
      <c r="B68" s="369" t="s">
        <v>7</v>
      </c>
      <c r="C68" s="369"/>
      <c r="D68" s="369"/>
      <c r="E68" s="90" t="s">
        <v>424</v>
      </c>
      <c r="F68" s="213" t="s">
        <v>353</v>
      </c>
      <c r="G68" s="55"/>
      <c r="H68" s="55"/>
      <c r="I68" s="55"/>
      <c r="J68" s="55"/>
      <c r="K68" s="55"/>
      <c r="L68" s="55"/>
      <c r="M68" s="55"/>
    </row>
    <row r="69" spans="2:13" x14ac:dyDescent="0.25">
      <c r="B69" s="389" t="s">
        <v>3</v>
      </c>
      <c r="C69" s="389"/>
      <c r="D69" s="389"/>
      <c r="E69" s="185"/>
      <c r="F69" s="185"/>
      <c r="G69" s="55"/>
      <c r="H69" s="55"/>
      <c r="I69" s="55"/>
      <c r="J69" s="55"/>
      <c r="K69" s="55"/>
      <c r="L69" s="55"/>
      <c r="M69" s="55"/>
    </row>
    <row r="70" spans="2:13" ht="15" customHeight="1" x14ac:dyDescent="0.25">
      <c r="B70" s="389" t="s">
        <v>69</v>
      </c>
      <c r="C70" s="389"/>
      <c r="D70" s="389"/>
      <c r="E70" s="174"/>
      <c r="F70" s="174"/>
      <c r="G70" s="55"/>
      <c r="H70" s="55"/>
      <c r="I70" s="55"/>
      <c r="J70" s="55"/>
      <c r="K70" s="55"/>
      <c r="L70" s="55"/>
      <c r="M70" s="55"/>
    </row>
    <row r="71" spans="2:13" ht="15" customHeight="1" x14ac:dyDescent="0.25">
      <c r="B71" s="365" t="s">
        <v>282</v>
      </c>
      <c r="C71" s="365"/>
      <c r="D71" s="365"/>
      <c r="E71" s="160">
        <v>2959327746</v>
      </c>
      <c r="F71" s="160">
        <v>2212396180</v>
      </c>
      <c r="G71" s="55"/>
      <c r="H71" s="71"/>
      <c r="I71" s="71"/>
      <c r="J71" s="55"/>
      <c r="K71" s="55"/>
      <c r="L71" s="55"/>
      <c r="M71" s="55"/>
    </row>
    <row r="72" spans="2:13" ht="15" customHeight="1" x14ac:dyDescent="0.25">
      <c r="B72" s="345" t="s">
        <v>371</v>
      </c>
      <c r="C72" s="387"/>
      <c r="D72" s="346"/>
      <c r="E72" s="160"/>
      <c r="F72" s="160"/>
      <c r="G72" s="55"/>
      <c r="H72" s="55"/>
      <c r="I72" s="55"/>
      <c r="J72" s="55"/>
      <c r="K72" s="55"/>
      <c r="L72" s="55"/>
      <c r="M72" s="55"/>
    </row>
    <row r="73" spans="2:13" ht="15" customHeight="1" x14ac:dyDescent="0.25">
      <c r="B73" s="347" t="s">
        <v>175</v>
      </c>
      <c r="C73" s="388"/>
      <c r="D73" s="348"/>
      <c r="E73" s="160">
        <v>1000000000</v>
      </c>
      <c r="F73" s="160">
        <v>0</v>
      </c>
      <c r="G73" s="55"/>
      <c r="H73" s="55"/>
      <c r="I73" s="55"/>
      <c r="J73" s="55"/>
      <c r="K73" s="55"/>
      <c r="L73" s="55"/>
      <c r="M73" s="55"/>
    </row>
    <row r="74" spans="2:13" ht="15" customHeight="1" x14ac:dyDescent="0.25">
      <c r="B74" s="389" t="s">
        <v>66</v>
      </c>
      <c r="C74" s="389"/>
      <c r="D74" s="389"/>
      <c r="E74" s="174"/>
      <c r="F74" s="174"/>
      <c r="G74" s="55"/>
      <c r="H74" s="55"/>
      <c r="I74" s="55"/>
      <c r="J74" s="55"/>
      <c r="K74" s="55"/>
      <c r="L74" s="55"/>
      <c r="M74" s="55"/>
    </row>
    <row r="75" spans="2:13" ht="15" customHeight="1" x14ac:dyDescent="0.25">
      <c r="B75" s="389" t="s">
        <v>283</v>
      </c>
      <c r="C75" s="389"/>
      <c r="D75" s="389"/>
      <c r="E75" s="174"/>
      <c r="F75" s="174"/>
      <c r="G75" s="55"/>
      <c r="H75" s="55"/>
      <c r="I75" s="55"/>
      <c r="J75" s="55"/>
      <c r="K75" s="55"/>
      <c r="L75" s="55"/>
      <c r="M75" s="55"/>
    </row>
    <row r="76" spans="2:13" ht="15" customHeight="1" x14ac:dyDescent="0.25">
      <c r="B76" s="365" t="s">
        <v>425</v>
      </c>
      <c r="C76" s="365"/>
      <c r="D76" s="365"/>
      <c r="E76" s="160">
        <v>105000000</v>
      </c>
      <c r="F76" s="160">
        <v>2530000</v>
      </c>
      <c r="G76" s="71">
        <v>0</v>
      </c>
      <c r="H76" s="71"/>
      <c r="I76" s="55"/>
      <c r="J76" s="55"/>
      <c r="K76" s="55"/>
      <c r="L76" s="55"/>
      <c r="M76" s="55"/>
    </row>
    <row r="77" spans="2:13" ht="15.75" x14ac:dyDescent="0.25">
      <c r="B77" s="1"/>
      <c r="C77" s="55"/>
      <c r="D77" s="55"/>
      <c r="E77" s="55"/>
      <c r="F77" s="55"/>
      <c r="G77" s="55"/>
      <c r="H77" s="55"/>
      <c r="I77" s="55"/>
      <c r="J77" s="55"/>
      <c r="K77" s="55"/>
      <c r="L77" s="55"/>
      <c r="M77" s="55"/>
    </row>
    <row r="78" spans="2:13" ht="15.75" x14ac:dyDescent="0.25">
      <c r="B78" s="184" t="s">
        <v>286</v>
      </c>
      <c r="C78" s="55"/>
      <c r="D78" s="55"/>
      <c r="E78" s="55"/>
      <c r="F78" s="55"/>
      <c r="G78" s="55"/>
      <c r="H78" s="55"/>
      <c r="I78" s="55"/>
      <c r="J78" s="55"/>
      <c r="K78" s="55"/>
      <c r="L78" s="55"/>
      <c r="M78" s="55"/>
    </row>
    <row r="79" spans="2:13" ht="15.75" x14ac:dyDescent="0.25">
      <c r="B79" s="1"/>
      <c r="C79" s="55"/>
      <c r="D79" s="55"/>
      <c r="E79" s="55"/>
      <c r="F79" s="55"/>
      <c r="G79" s="55"/>
      <c r="H79" s="55"/>
      <c r="I79" s="55"/>
      <c r="J79" s="55"/>
      <c r="K79" s="55"/>
      <c r="L79" s="55"/>
      <c r="M79" s="55"/>
    </row>
    <row r="80" spans="2:13" ht="28.5" x14ac:dyDescent="0.25">
      <c r="B80" s="390" t="s">
        <v>7</v>
      </c>
      <c r="C80" s="395"/>
      <c r="D80" s="395"/>
      <c r="E80" s="396"/>
      <c r="F80" s="213" t="s">
        <v>424</v>
      </c>
      <c r="G80" s="213" t="s">
        <v>426</v>
      </c>
      <c r="H80" s="55"/>
      <c r="I80" s="55"/>
      <c r="J80" s="55"/>
      <c r="K80" s="55"/>
      <c r="L80" s="55"/>
      <c r="M80" s="55"/>
    </row>
    <row r="81" spans="2:13" ht="20.100000000000001" customHeight="1" x14ac:dyDescent="0.25">
      <c r="B81" s="397" t="s">
        <v>318</v>
      </c>
      <c r="C81" s="398"/>
      <c r="D81" s="398"/>
      <c r="E81" s="399"/>
      <c r="F81" s="174"/>
      <c r="G81" s="223"/>
      <c r="H81" s="55"/>
      <c r="I81" s="55"/>
      <c r="J81" s="55"/>
      <c r="K81" s="55"/>
      <c r="L81" s="55"/>
      <c r="M81" s="55"/>
    </row>
    <row r="82" spans="2:13" ht="20.100000000000001" customHeight="1" x14ac:dyDescent="0.25">
      <c r="B82" s="359" t="s">
        <v>372</v>
      </c>
      <c r="C82" s="400"/>
      <c r="D82" s="400"/>
      <c r="E82" s="360"/>
      <c r="F82" s="255">
        <v>36933484</v>
      </c>
      <c r="G82" s="183">
        <v>0</v>
      </c>
      <c r="H82" s="55"/>
      <c r="I82" s="55"/>
      <c r="J82" s="55"/>
      <c r="K82" s="55"/>
      <c r="L82" s="55"/>
      <c r="M82" s="55"/>
    </row>
    <row r="83" spans="2:13" ht="20.100000000000001" customHeight="1" x14ac:dyDescent="0.25">
      <c r="B83" s="347" t="s">
        <v>356</v>
      </c>
      <c r="C83" s="388"/>
      <c r="D83" s="388"/>
      <c r="E83" s="348"/>
      <c r="F83" s="160">
        <v>70310295</v>
      </c>
      <c r="G83" s="160">
        <v>23735156</v>
      </c>
      <c r="H83" s="55"/>
      <c r="I83" s="55"/>
      <c r="J83" s="55"/>
      <c r="K83" s="55"/>
      <c r="L83" s="55"/>
      <c r="M83" s="55"/>
    </row>
    <row r="84" spans="2:13" ht="20.100000000000001" customHeight="1" x14ac:dyDescent="0.25">
      <c r="B84" s="347" t="s">
        <v>375</v>
      </c>
      <c r="C84" s="388"/>
      <c r="D84" s="388"/>
      <c r="E84" s="348"/>
      <c r="F84" s="160">
        <v>64472893</v>
      </c>
      <c r="G84" s="160">
        <v>0</v>
      </c>
      <c r="H84" s="55"/>
      <c r="I84" s="55"/>
      <c r="J84" s="55"/>
      <c r="K84" s="55"/>
      <c r="L84" s="55"/>
      <c r="M84" s="55"/>
    </row>
    <row r="85" spans="2:13" ht="20.100000000000001" customHeight="1" x14ac:dyDescent="0.25">
      <c r="B85" s="345" t="s">
        <v>284</v>
      </c>
      <c r="C85" s="387"/>
      <c r="D85" s="387"/>
      <c r="E85" s="346"/>
      <c r="F85" s="174"/>
      <c r="G85" s="223"/>
      <c r="H85" s="55"/>
      <c r="I85" s="55"/>
      <c r="J85" s="55"/>
      <c r="K85" s="55"/>
      <c r="L85" s="55"/>
      <c r="M85" s="55"/>
    </row>
    <row r="86" spans="2:13" ht="20.100000000000001" customHeight="1" x14ac:dyDescent="0.25">
      <c r="B86" s="347" t="s">
        <v>285</v>
      </c>
      <c r="C86" s="388"/>
      <c r="D86" s="388"/>
      <c r="E86" s="348"/>
      <c r="F86" s="160">
        <v>5855769</v>
      </c>
      <c r="G86" s="160">
        <v>0</v>
      </c>
      <c r="H86" s="55"/>
      <c r="I86" s="55"/>
      <c r="J86" s="55"/>
      <c r="K86" s="55"/>
      <c r="L86" s="55"/>
      <c r="M86" s="55"/>
    </row>
    <row r="87" spans="2:13" x14ac:dyDescent="0.25">
      <c r="B87" s="6"/>
      <c r="C87" s="55"/>
      <c r="D87" s="55"/>
      <c r="E87" s="55"/>
      <c r="F87" s="55"/>
      <c r="G87" s="55"/>
      <c r="H87" s="55"/>
      <c r="I87" s="55"/>
      <c r="J87" s="55"/>
      <c r="K87" s="55"/>
      <c r="L87" s="55"/>
      <c r="M87" s="55"/>
    </row>
  </sheetData>
  <mergeCells count="33">
    <mergeCell ref="B70:D70"/>
    <mergeCell ref="B71:D71"/>
    <mergeCell ref="B80:E80"/>
    <mergeCell ref="B81:E81"/>
    <mergeCell ref="B83:E83"/>
    <mergeCell ref="B72:D72"/>
    <mergeCell ref="B73:D73"/>
    <mergeCell ref="B82:E82"/>
    <mergeCell ref="B57:D57"/>
    <mergeCell ref="B61:D61"/>
    <mergeCell ref="B62:D62"/>
    <mergeCell ref="B68:D68"/>
    <mergeCell ref="B69:D69"/>
    <mergeCell ref="B59:D59"/>
    <mergeCell ref="B60:D60"/>
    <mergeCell ref="B58:D58"/>
    <mergeCell ref="B56:D56"/>
    <mergeCell ref="B55:D55"/>
    <mergeCell ref="B8:E8"/>
    <mergeCell ref="B6:E7"/>
    <mergeCell ref="B10:E10"/>
    <mergeCell ref="B16:D17"/>
    <mergeCell ref="B25:D25"/>
    <mergeCell ref="B18:D18"/>
    <mergeCell ref="B21:D21"/>
    <mergeCell ref="B29:D29"/>
    <mergeCell ref="B30:D30"/>
    <mergeCell ref="B85:E85"/>
    <mergeCell ref="B86:E86"/>
    <mergeCell ref="B74:D74"/>
    <mergeCell ref="B75:D75"/>
    <mergeCell ref="B76:D76"/>
    <mergeCell ref="B84:E84"/>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GdJabBoNxyaIzBkO4rs93fj34BPTos88wSTEmuxdEuk=</DigestValue>
    </Reference>
    <Reference Type="http://www.w3.org/2000/09/xmldsig#Object" URI="#idOfficeObject">
      <DigestMethod Algorithm="http://www.w3.org/2001/04/xmlenc#sha256"/>
      <DigestValue>52cH1izGwieVGtsCgjmV4bkCUFoNyg/HVc/Q3LsXrYs=</DigestValue>
    </Reference>
    <Reference Type="http://uri.etsi.org/01903#SignedProperties" URI="#idSignedProperties">
      <Transforms>
        <Transform Algorithm="http://www.w3.org/TR/2001/REC-xml-c14n-20010315"/>
      </Transforms>
      <DigestMethod Algorithm="http://www.w3.org/2001/04/xmlenc#sha256"/>
      <DigestValue>V2oFJ9j9Bu9oSclUO0FBNbt0ADJfJp0lFh9njRq6XGU=</DigestValue>
    </Reference>
  </SignedInfo>
  <SignatureValue>IEzSqRcpk2AQuPZqP9VNZ262j/r3AbgLYgE0OKTMxAWsVHAP9lRtxYrZKIz1frzxnsQ/YVWrGMM4
wGJ1Zdhc7HRu17Ldd/O1mLdW4kvBm+BrrFZefAXEY7o1W9ysXnBa70EgXhvl2KErFcCb2S5FDTWM
2zwiwPUuVKQvGKdmQy1kVMdLA6hC3e6BK2X7Gqq+b0DLR02X9wNoABfMQEqJa16Gq3NdP9ep/F0y
wS2VQupiX+vHv67ECObsz4nrU36Fou4JFXEFZwc+F6FfEDwacUXNRQoE76ug9gq+wfZG2c3kASo7
BymMm7styN3hd6TsaKUU1pvd2obKvdH4RnOeJg==</SignatureValue>
  <KeyInfo>
    <X509Data>
      <X509Certificate>MIIHyzCCBbOgAwIBAgIQAlUaAVDApf9crl8gf4Ls4TANBgkqhkiG9w0BAQsFADBPMRcwFQYDVQQFEw5SVUMgODAwODAwOTktMDELMAkGA1UEBhMCUFkxETAPBgNVBAoMCFZJVCBTLkEuMRQwEgYDVQQDEwtDQS1WSVQgUy5BLjAeFw0xOTA0MTAyMTI0NDhaFw0yMTA0MTAyMTI0NDhaMIGlMRYwFAYDVQQqDA1FTEFESU8gTUlHVUVMMRcwFQYDVQQEDA5ESUFaIERPTUlOR1VFWjESMBAGA1UEBRMJQ0k0MDkyNDQxMSUwIwYDVQQDDBxFTEFESU8gTUlHVUVMIERJQVogRE9NSU5HVUVaMREwDwYDVQQLDAhGSVJNQSBGMjEXMBUGA1UECgwOUEVSU09OQSBGSVNJQ0ExCzAJBgNVBAYTAlBZMIIBIjANBgkqhkiG9w0BAQEFAAOCAQ8AMIIBCgKCAQEAjguerGEXEkuXi0KN0xZsG7e+rdNIaptXFrDHmFN2rNU7yJdmmwfzEvmNLhg7e3gFuuxM6jVZlPlHmUbNZ45XlXOBKkEOub9K4Je/YV6kln9Czw31k1/Mu6UqEi6Qr/BadRDNFmvp0sqZwgq4lxyg6pLo+/dCieIGfWV0lD/S+tdKMsqSPxfjSXVcrYqbC2Det6FvIsqoHljLZriJN2K4LvvQXjJbnIwZ/4ryiep1tIg8vM5+iWbhsVJKJ6t4WZUU5uON7Gxk+yLapfNfaWu6vYCP36qkBZ5gASmVGbCBR9J6DHCjMXwXuGDWdY+AqHI057GnUrOEKh+W2KWTWZhVawIDAQABo4IDSjCCA0YwDAYDVR0TAQH/BAIwADAOBgNVHQ8BAf8EBAMCBeAwLAYDVR0lAQH/BCIwIAYIKwYBBQUHAwQGCCsGAQUFBwMCBgorBgEEAYI3FAICMB0GA1UdDgQWBBSx4sv6+n3m7Hm0unUqn+Rr3qq4aj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AGA1UdEQQZMBeBFUVMQURJT0RJQVpE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BllSTNLgyI/g86m8rgpL7MPrjyfcV1PtZG/DlEtqtrmJnTpC3Oc1x+0GS7ctC9gzbsONnp0+YsjsytCf9LPJ0YI4plwI2bK2oogftqWnQmd5yXNckOVWSztAIvY9b9B1NJmjUkRCxN3Xg8VXLFlaZa8GgOKMD9QyrbMcQB/1BikT8ahIOnaEQI/qgWJ3DJCsd06Gy2s3Z1gP+MqP8CGMo2wa/JIUqUwWxHXoRdzqV5y3A2M64JgxLHJiu3dDOnuH6bAz8BElmgWs4740tbh730jWg5IPquxIyKDq577cD+QWT9oTWVGL6XnB1YZZpapCxhGriz+Q/fsj5VBR3p2xB7F4Kjtpg84QO+hNGRB6dgGlAAKQOcmhbuQ2gDvnxUYNm27C5AeSeMNKhYCDTNAbq7cNNaKU/uN3RN8ubj9oRUlDruJTSCqsNMYMnkbThVCpXv1ehOkB7hNTZ0/uR4CehRh5brqfPXvU8bbihRVIjtQOgIHmRvznXXBfArCYEh76ijjFlldOaU6Sav89oIfnMP5+2eGDiIIyG3yH5JhvIio8MbweAhOzt595XTsXFCHwdDddHSZMEZRvSu8HGes98ksTkHIdLGOasV2xEEqB10sxvqmwE2O9rALBnv3Ws5NEz88umAOxW62bDdz9IL+nQpqvuHA1Jg6rTJVtOAPv+Vk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16"/>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Transform>
          <Transform Algorithm="http://www.w3.org/TR/2001/REC-xml-c14n-20010315"/>
        </Transforms>
        <DigestMethod Algorithm="http://www.w3.org/2001/04/xmlenc#sha256"/>
        <DigestValue>wnuzLjrPwsTvOXN1f+9Y3TEq01LjWkHxaFXmkha4VO4=</DigestValue>
      </Reference>
      <Reference URI="/xl/calcChain.xml?ContentType=application/vnd.openxmlformats-officedocument.spreadsheetml.calcChain+xml">
        <DigestMethod Algorithm="http://www.w3.org/2001/04/xmlenc#sha256"/>
        <DigestValue>MmnX47Uz26bvohCkrtD7tNKEOMdud8tWVs68zwv3GBk=</DigestValue>
      </Reference>
      <Reference URI="/xl/comments1.xml?ContentType=application/vnd.openxmlformats-officedocument.spreadsheetml.comments+xml">
        <DigestMethod Algorithm="http://www.w3.org/2001/04/xmlenc#sha256"/>
        <DigestValue>JjdRlMNniN1GatJiR3qBE2eN69oG00kZCPFJ1alU7AQ=</DigestValue>
      </Reference>
      <Reference URI="/xl/drawings/vmlDrawing1.vml?ContentType=application/vnd.openxmlformats-officedocument.vmlDrawing">
        <DigestMethod Algorithm="http://www.w3.org/2001/04/xmlenc#sha256"/>
        <DigestValue>v+hA8P8O/BKLzrshljOR91SE/rovKyWp4cvyjaIvfiw=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HrxjYTbsv9D80MdCCTS+Y0ffQ8cIv9h5U9rOigLHcPI=</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i2AiN52nAWrFe7PemMlPfFEbp+G21h/R430d7HcJwzM=</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iTwo/f4Y9cJ6JOy4mccGjpVdwOelwziA8gjr5ojb9p4=</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o28Cerq623Yr+HXMh+jav61GbZBs6bhIVkXNFclha2s=</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gDQEY5u1K4ZbUkbF9WMM1P5ckj4JmBHHsbsBS36aJbE=</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t07ZHZ2vBJOVu1SgMnSCiBwi+mZfe+9MBYK8EK8oaiE=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wRF5WuIS8bIvlR8oOA3NcxWEPjuP7R/AfxEiSKojgFA=</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o8YleifOma2VmtxddVWFRBEZRVR7TKV1dKUHXcs2XzM=</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ekI8qqyo2ss4fg9CH5RF3wJVGfz5WZfvF8t2ezdRbro=</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a9CkCY8VHn3toTKl0aOPbM7XRN6YdVZcjUa5fs7AArQ=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3fuCvptC++uBjM+rA3ACY5OH6ZHOw1qEje1PfOTW3/0=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J6pQ/JReHoVh211vW084y+z4xJLCqtnR0KCypKkWdT0=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NQMvA67yjDpo/26SEloITfniLAE+6sXN1g1DP2xfmrU=</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eLsIwpk+ntgo19VmZjCDvLtxGiDw2pGBcKxrbeGRmns=</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PgEt9L0JsShEbcA/SHlpVsH/Eg5K7gfxcVIEms6NwOY=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XBBpJIUg8oiPZIn5X3HLuiMiGPNzzd50rYW6FspvU7g=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TT5YvUkZ/DH5Ba5bjECcK9kOpwci4EuWi7rzvnU3sDA=</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02RHb8S1XDc9IOCJgl6xKlJx41r34CTa8JFUKnli1XQ=</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Gvw9cKuCF+YkYIOqG1uAVCCdtEXd+mhPjkS2RCfPACg=</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M4KyZDUHKdl2RN1Cu0a1LSBdb4zPX9ogBsdnuyTroMI=</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uJi08sWeuKLyVFRrj/H8RvYmGzoXU8VcMj+PJrN4/t8=</DigestValue>
      </Reference>
      <Reference URI="/xl/externalLinks/externalLink1.xml?ContentType=application/vnd.openxmlformats-officedocument.spreadsheetml.externalLink+xml">
        <DigestMethod Algorithm="http://www.w3.org/2001/04/xmlenc#sha256"/>
        <DigestValue>nR00mhgvypokFbdUv7uc/8sVzsZRL9VGI5Y1I0tiMvs=</DigestValue>
      </Reference>
      <Reference URI="/xl/externalLinks/externalLink10.xml?ContentType=application/vnd.openxmlformats-officedocument.spreadsheetml.externalLink+xml">
        <DigestMethod Algorithm="http://www.w3.org/2001/04/xmlenc#sha256"/>
        <DigestValue>OXgeWR1KEx9+EsVHs5/bhEsEluHrvusX3EjLMKUYomI=</DigestValue>
      </Reference>
      <Reference URI="/xl/externalLinks/externalLink11.xml?ContentType=application/vnd.openxmlformats-officedocument.spreadsheetml.externalLink+xml">
        <DigestMethod Algorithm="http://www.w3.org/2001/04/xmlenc#sha256"/>
        <DigestValue>wpongkez07XOGZtYZ8nbwAttM4WjFiUv1JO90UBp5Bg=</DigestValue>
      </Reference>
      <Reference URI="/xl/externalLinks/externalLink12.xml?ContentType=application/vnd.openxmlformats-officedocument.spreadsheetml.externalLink+xml">
        <DigestMethod Algorithm="http://www.w3.org/2001/04/xmlenc#sha256"/>
        <DigestValue>9Gl5jT5K8AXlt4btoL3eGnCN2ZFQRANwrt9P0bPu924=</DigestValue>
      </Reference>
      <Reference URI="/xl/externalLinks/externalLink13.xml?ContentType=application/vnd.openxmlformats-officedocument.spreadsheetml.externalLink+xml">
        <DigestMethod Algorithm="http://www.w3.org/2001/04/xmlenc#sha256"/>
        <DigestValue>U6hLdLoGFasiZDsc+lKm7EsdofYWUScClIQeQv9L/Ws=</DigestValue>
      </Reference>
      <Reference URI="/xl/externalLinks/externalLink14.xml?ContentType=application/vnd.openxmlformats-officedocument.spreadsheetml.externalLink+xml">
        <DigestMethod Algorithm="http://www.w3.org/2001/04/xmlenc#sha256"/>
        <DigestValue>veAAMRTMqsErsgIDXe/X6t8JvFs5SGgR9FzAEwG1Cqs=</DigestValue>
      </Reference>
      <Reference URI="/xl/externalLinks/externalLink15.xml?ContentType=application/vnd.openxmlformats-officedocument.spreadsheetml.externalLink+xml">
        <DigestMethod Algorithm="http://www.w3.org/2001/04/xmlenc#sha256"/>
        <DigestValue>J7KM57ZFpD34E3awIGhPTqY0xOG4U7IZgckz62/OMFY=</DigestValue>
      </Reference>
      <Reference URI="/xl/externalLinks/externalLink16.xml?ContentType=application/vnd.openxmlformats-officedocument.spreadsheetml.externalLink+xml">
        <DigestMethod Algorithm="http://www.w3.org/2001/04/xmlenc#sha256"/>
        <DigestValue>9zqfD733bk+YzSb7Ju/SNIJAyZhwm0hUmPwSqzBGwTw=</DigestValue>
      </Reference>
      <Reference URI="/xl/externalLinks/externalLink17.xml?ContentType=application/vnd.openxmlformats-officedocument.spreadsheetml.externalLink+xml">
        <DigestMethod Algorithm="http://www.w3.org/2001/04/xmlenc#sha256"/>
        <DigestValue>Zo8Oda4pyQrS3fldEokndPQkZUp+nqS2YctJW4RtEtY=</DigestValue>
      </Reference>
      <Reference URI="/xl/externalLinks/externalLink18.xml?ContentType=application/vnd.openxmlformats-officedocument.spreadsheetml.externalLink+xml">
        <DigestMethod Algorithm="http://www.w3.org/2001/04/xmlenc#sha256"/>
        <DigestValue>OWrBpYS+gJIMj0xBkPWVv7AnQ/m1bbiQ4I56KrtIsAs=</DigestValue>
      </Reference>
      <Reference URI="/xl/externalLinks/externalLink19.xml?ContentType=application/vnd.openxmlformats-officedocument.spreadsheetml.externalLink+xml">
        <DigestMethod Algorithm="http://www.w3.org/2001/04/xmlenc#sha256"/>
        <DigestValue>TAofPbSsWjcVtgnuP6VV5a8tpYlfZ7sm0ms92iHby9w=</DigestValue>
      </Reference>
      <Reference URI="/xl/externalLinks/externalLink2.xml?ContentType=application/vnd.openxmlformats-officedocument.spreadsheetml.externalLink+xml">
        <DigestMethod Algorithm="http://www.w3.org/2001/04/xmlenc#sha256"/>
        <DigestValue>Cs27GoNVeOZVHKrgYj+b1pl+cZ1pqfSh6lgP+V0uQRQ=</DigestValue>
      </Reference>
      <Reference URI="/xl/externalLinks/externalLink20.xml?ContentType=application/vnd.openxmlformats-officedocument.spreadsheetml.externalLink+xml">
        <DigestMethod Algorithm="http://www.w3.org/2001/04/xmlenc#sha256"/>
        <DigestValue>ogJ1EYy6iL6CDXu/jeLKZTvlQh6ZH0rbizovp8U3gww=</DigestValue>
      </Reference>
      <Reference URI="/xl/externalLinks/externalLink21.xml?ContentType=application/vnd.openxmlformats-officedocument.spreadsheetml.externalLink+xml">
        <DigestMethod Algorithm="http://www.w3.org/2001/04/xmlenc#sha256"/>
        <DigestValue>o+Wg6vAuRcZyISsvqlNv575a6r0piDxVMl5ItYdlyn4=</DigestValue>
      </Reference>
      <Reference URI="/xl/externalLinks/externalLink22.xml?ContentType=application/vnd.openxmlformats-officedocument.spreadsheetml.externalLink+xml">
        <DigestMethod Algorithm="http://www.w3.org/2001/04/xmlenc#sha256"/>
        <DigestValue>vJzMVTOynYQ13XRwbkkbTKKdAuPu55V2Rwvqx74tmEM=</DigestValue>
      </Reference>
      <Reference URI="/xl/externalLinks/externalLink23.xml?ContentType=application/vnd.openxmlformats-officedocument.spreadsheetml.externalLink+xml">
        <DigestMethod Algorithm="http://www.w3.org/2001/04/xmlenc#sha256"/>
        <DigestValue>C9uqbmiZde7rXygnb0DDUWWmZDw6taYNa2EDZYIAv4Y=</DigestValue>
      </Reference>
      <Reference URI="/xl/externalLinks/externalLink24.xml?ContentType=application/vnd.openxmlformats-officedocument.spreadsheetml.externalLink+xml">
        <DigestMethod Algorithm="http://www.w3.org/2001/04/xmlenc#sha256"/>
        <DigestValue>IHKHqS4edz0Sy3SjfnuFKI/NpqTKzu8J2FVH/oHtS60=</DigestValue>
      </Reference>
      <Reference URI="/xl/externalLinks/externalLink25.xml?ContentType=application/vnd.openxmlformats-officedocument.spreadsheetml.externalLink+xml">
        <DigestMethod Algorithm="http://www.w3.org/2001/04/xmlenc#sha256"/>
        <DigestValue>aOPOfC4asP8rESJbZdvBTqX84wgLIHy2L6Si+xvoFt8=</DigestValue>
      </Reference>
      <Reference URI="/xl/externalLinks/externalLink26.xml?ContentType=application/vnd.openxmlformats-officedocument.spreadsheetml.externalLink+xml">
        <DigestMethod Algorithm="http://www.w3.org/2001/04/xmlenc#sha256"/>
        <DigestValue>E194a2gsXjA9pw3JB/rUziAUJ4oGjxOXUlozZ2DleFM=</DigestValue>
      </Reference>
      <Reference URI="/xl/externalLinks/externalLink27.xml?ContentType=application/vnd.openxmlformats-officedocument.spreadsheetml.externalLink+xml">
        <DigestMethod Algorithm="http://www.w3.org/2001/04/xmlenc#sha256"/>
        <DigestValue>lynSw06K0xt6kf7c03/eUzVemIgQpY3DzsWNJbyqY9M=</DigestValue>
      </Reference>
      <Reference URI="/xl/externalLinks/externalLink28.xml?ContentType=application/vnd.openxmlformats-officedocument.spreadsheetml.externalLink+xml">
        <DigestMethod Algorithm="http://www.w3.org/2001/04/xmlenc#sha256"/>
        <DigestValue>iYn2v6V9WHhOQurunAI3Z6X7A2BPeY9AydgGD42VXUA=</DigestValue>
      </Reference>
      <Reference URI="/xl/externalLinks/externalLink29.xml?ContentType=application/vnd.openxmlformats-officedocument.spreadsheetml.externalLink+xml">
        <DigestMethod Algorithm="http://www.w3.org/2001/04/xmlenc#sha256"/>
        <DigestValue>6S9rfOIw+6FkgWYR0uLDgYZSEYzTfN4KyloadenCHaw=</DigestValue>
      </Reference>
      <Reference URI="/xl/externalLinks/externalLink3.xml?ContentType=application/vnd.openxmlformats-officedocument.spreadsheetml.externalLink+xml">
        <DigestMethod Algorithm="http://www.w3.org/2001/04/xmlenc#sha256"/>
        <DigestValue>Gx17/ZrqWg2C8s8vx5Efjk92qyJ+BDDuyLC0IGA+474=</DigestValue>
      </Reference>
      <Reference URI="/xl/externalLinks/externalLink30.xml?ContentType=application/vnd.openxmlformats-officedocument.spreadsheetml.externalLink+xml">
        <DigestMethod Algorithm="http://www.w3.org/2001/04/xmlenc#sha256"/>
        <DigestValue>S9DpJTN3eNB7MY2kiorT07epJpERP3lt0nWuSkoQIiI=</DigestValue>
      </Reference>
      <Reference URI="/xl/externalLinks/externalLink31.xml?ContentType=application/vnd.openxmlformats-officedocument.spreadsheetml.externalLink+xml">
        <DigestMethod Algorithm="http://www.w3.org/2001/04/xmlenc#sha256"/>
        <DigestValue>tLTaUs9Ck0LqymQYhlGcE5ArXt2U01p7UrAIChnmxA0=</DigestValue>
      </Reference>
      <Reference URI="/xl/externalLinks/externalLink32.xml?ContentType=application/vnd.openxmlformats-officedocument.spreadsheetml.externalLink+xml">
        <DigestMethod Algorithm="http://www.w3.org/2001/04/xmlenc#sha256"/>
        <DigestValue>KKlXh2YDeoF+9vJiG/a8/MUKO7z6GHASP9yuF421+RM=</DigestValue>
      </Reference>
      <Reference URI="/xl/externalLinks/externalLink33.xml?ContentType=application/vnd.openxmlformats-officedocument.spreadsheetml.externalLink+xml">
        <DigestMethod Algorithm="http://www.w3.org/2001/04/xmlenc#sha256"/>
        <DigestValue>MDfe89NYtWwqqP3vh5AV8tWxw9RUTTGEaNOA9rJIDps=</DigestValue>
      </Reference>
      <Reference URI="/xl/externalLinks/externalLink34.xml?ContentType=application/vnd.openxmlformats-officedocument.spreadsheetml.externalLink+xml">
        <DigestMethod Algorithm="http://www.w3.org/2001/04/xmlenc#sha256"/>
        <DigestValue>7f1ABIAWSu4gXogDfkhxNfO88yVFupxIgsTumvycsUM=</DigestValue>
      </Reference>
      <Reference URI="/xl/externalLinks/externalLink35.xml?ContentType=application/vnd.openxmlformats-officedocument.spreadsheetml.externalLink+xml">
        <DigestMethod Algorithm="http://www.w3.org/2001/04/xmlenc#sha256"/>
        <DigestValue>I4qKHLbpIbyb8jdiWFBuM386f7RHFYB/b0D9I/ZjvZw=</DigestValue>
      </Reference>
      <Reference URI="/xl/externalLinks/externalLink36.xml?ContentType=application/vnd.openxmlformats-officedocument.spreadsheetml.externalLink+xml">
        <DigestMethod Algorithm="http://www.w3.org/2001/04/xmlenc#sha256"/>
        <DigestValue>vhl6hGF+jtW3NmFv+gZbHCCIJv3vo/GHJdHJ/ViFxfE=</DigestValue>
      </Reference>
      <Reference URI="/xl/externalLinks/externalLink37.xml?ContentType=application/vnd.openxmlformats-officedocument.spreadsheetml.externalLink+xml">
        <DigestMethod Algorithm="http://www.w3.org/2001/04/xmlenc#sha256"/>
        <DigestValue>epM1VCtoY2T5zbDHD0nP0x5hHUHqoGHxBDaUw0K+LUY=</DigestValue>
      </Reference>
      <Reference URI="/xl/externalLinks/externalLink38.xml?ContentType=application/vnd.openxmlformats-officedocument.spreadsheetml.externalLink+xml">
        <DigestMethod Algorithm="http://www.w3.org/2001/04/xmlenc#sha256"/>
        <DigestValue>rrbbyVe/wzYoQM94swhRFA3jpQ+NKwxQhJDKEqqg65c=</DigestValue>
      </Reference>
      <Reference URI="/xl/externalLinks/externalLink39.xml?ContentType=application/vnd.openxmlformats-officedocument.spreadsheetml.externalLink+xml">
        <DigestMethod Algorithm="http://www.w3.org/2001/04/xmlenc#sha256"/>
        <DigestValue>qo7Xrk06NES4NVXXqPjNi7/1Szv/ksKZMlcE7Ws3afI=</DigestValue>
      </Reference>
      <Reference URI="/xl/externalLinks/externalLink4.xml?ContentType=application/vnd.openxmlformats-officedocument.spreadsheetml.externalLink+xml">
        <DigestMethod Algorithm="http://www.w3.org/2001/04/xmlenc#sha256"/>
        <DigestValue>79mkDC/BKAX6NnnpK4cbm13aSyxe22vWlJpBOc4RiHE=</DigestValue>
      </Reference>
      <Reference URI="/xl/externalLinks/externalLink40.xml?ContentType=application/vnd.openxmlformats-officedocument.spreadsheetml.externalLink+xml">
        <DigestMethod Algorithm="http://www.w3.org/2001/04/xmlenc#sha256"/>
        <DigestValue>phzM1vw0KweRBaCU19xbApmFIHarqstuktcKCEbFtRM=</DigestValue>
      </Reference>
      <Reference URI="/xl/externalLinks/externalLink41.xml?ContentType=application/vnd.openxmlformats-officedocument.spreadsheetml.externalLink+xml">
        <DigestMethod Algorithm="http://www.w3.org/2001/04/xmlenc#sha256"/>
        <DigestValue>c8uRhZseVy2clYS1t2+Q+UXZBtm3bSFK6KKUy9KVAe0=</DigestValue>
      </Reference>
      <Reference URI="/xl/externalLinks/externalLink42.xml?ContentType=application/vnd.openxmlformats-officedocument.spreadsheetml.externalLink+xml">
        <DigestMethod Algorithm="http://www.w3.org/2001/04/xmlenc#sha256"/>
        <DigestValue>hfctaRW7PVjrKm3LfYGRd3MLXAND3D0uu95I/Dgowus=</DigestValue>
      </Reference>
      <Reference URI="/xl/externalLinks/externalLink43.xml?ContentType=application/vnd.openxmlformats-officedocument.spreadsheetml.externalLink+xml">
        <DigestMethod Algorithm="http://www.w3.org/2001/04/xmlenc#sha256"/>
        <DigestValue>cjGldH4231qFB15rz9EAqPvp0auVFD7PD6TF4EQsnp0=</DigestValue>
      </Reference>
      <Reference URI="/xl/externalLinks/externalLink44.xml?ContentType=application/vnd.openxmlformats-officedocument.spreadsheetml.externalLink+xml">
        <DigestMethod Algorithm="http://www.w3.org/2001/04/xmlenc#sha256"/>
        <DigestValue>Be34oF2Fr4dByYQByil08F5Lgic54H/mRenP1BHrz6U=</DigestValue>
      </Reference>
      <Reference URI="/xl/externalLinks/externalLink45.xml?ContentType=application/vnd.openxmlformats-officedocument.spreadsheetml.externalLink+xml">
        <DigestMethod Algorithm="http://www.w3.org/2001/04/xmlenc#sha256"/>
        <DigestValue>pyjGBAz8n70ePkFCwQLVX8jfujcJWOrNPMQcji+gRYc=</DigestValue>
      </Reference>
      <Reference URI="/xl/externalLinks/externalLink46.xml?ContentType=application/vnd.openxmlformats-officedocument.spreadsheetml.externalLink+xml">
        <DigestMethod Algorithm="http://www.w3.org/2001/04/xmlenc#sha256"/>
        <DigestValue>nAzr67rir/Ue3+0eOixw34NyhRL7inNGZkC8/2VXkKU=</DigestValue>
      </Reference>
      <Reference URI="/xl/externalLinks/externalLink47.xml?ContentType=application/vnd.openxmlformats-officedocument.spreadsheetml.externalLink+xml">
        <DigestMethod Algorithm="http://www.w3.org/2001/04/xmlenc#sha256"/>
        <DigestValue>WYK7rR6h1fKYQxxpaC89JhPpStju5sXYaq71QewF/2E=</DigestValue>
      </Reference>
      <Reference URI="/xl/externalLinks/externalLink48.xml?ContentType=application/vnd.openxmlformats-officedocument.spreadsheetml.externalLink+xml">
        <DigestMethod Algorithm="http://www.w3.org/2001/04/xmlenc#sha256"/>
        <DigestValue>dqHm0wkOVQxrqanZYBaUjzxxuIMs/91FYdSLVvUy6tE=</DigestValue>
      </Reference>
      <Reference URI="/xl/externalLinks/externalLink49.xml?ContentType=application/vnd.openxmlformats-officedocument.spreadsheetml.externalLink+xml">
        <DigestMethod Algorithm="http://www.w3.org/2001/04/xmlenc#sha256"/>
        <DigestValue>ZpsS/ns30rF7CPky3e74XGQiJ9wltyw9QdMfDDuUlYc=</DigestValue>
      </Reference>
      <Reference URI="/xl/externalLinks/externalLink5.xml?ContentType=application/vnd.openxmlformats-officedocument.spreadsheetml.externalLink+xml">
        <DigestMethod Algorithm="http://www.w3.org/2001/04/xmlenc#sha256"/>
        <DigestValue>bSI+RlAyW8tI9XrRhJ0l8B1IhpykbUbvW3Dd/mYI7Y4=</DigestValue>
      </Reference>
      <Reference URI="/xl/externalLinks/externalLink50.xml?ContentType=application/vnd.openxmlformats-officedocument.spreadsheetml.externalLink+xml">
        <DigestMethod Algorithm="http://www.w3.org/2001/04/xmlenc#sha256"/>
        <DigestValue>2QCazj9lT1QYm+rONA9YkZ9F/U1h8wvn+jZLyYzkbp8=</DigestValue>
      </Reference>
      <Reference URI="/xl/externalLinks/externalLink51.xml?ContentType=application/vnd.openxmlformats-officedocument.spreadsheetml.externalLink+xml">
        <DigestMethod Algorithm="http://www.w3.org/2001/04/xmlenc#sha256"/>
        <DigestValue>o+Wg6vAuRcZyISsvqlNv575a6r0piDxVMl5ItYdlyn4=</DigestValue>
      </Reference>
      <Reference URI="/xl/externalLinks/externalLink52.xml?ContentType=application/vnd.openxmlformats-officedocument.spreadsheetml.externalLink+xml">
        <DigestMethod Algorithm="http://www.w3.org/2001/04/xmlenc#sha256"/>
        <DigestValue>yl+EUFr22QtOiCGMOuF+ahanyS35q6NypkdJAYT/DT0=</DigestValue>
      </Reference>
      <Reference URI="/xl/externalLinks/externalLink53.xml?ContentType=application/vnd.openxmlformats-officedocument.spreadsheetml.externalLink+xml">
        <DigestMethod Algorithm="http://www.w3.org/2001/04/xmlenc#sha256"/>
        <DigestValue>YVruk14bS9ZfzDtjYRPsX3RDsvr+bvAVBZbU+pQO4Xg=</DigestValue>
      </Reference>
      <Reference URI="/xl/externalLinks/externalLink54.xml?ContentType=application/vnd.openxmlformats-officedocument.spreadsheetml.externalLink+xml">
        <DigestMethod Algorithm="http://www.w3.org/2001/04/xmlenc#sha256"/>
        <DigestValue>jHL0axgYQYHUpRDkqxXRjSekHpxoB6IuJy0W49DwKpw=</DigestValue>
      </Reference>
      <Reference URI="/xl/externalLinks/externalLink55.xml?ContentType=application/vnd.openxmlformats-officedocument.spreadsheetml.externalLink+xml">
        <DigestMethod Algorithm="http://www.w3.org/2001/04/xmlenc#sha256"/>
        <DigestValue>tC36RhWJJ3OXroDlDFK448Kxr25rVb1a4mpDV83o1Q0=</DigestValue>
      </Reference>
      <Reference URI="/xl/externalLinks/externalLink56.xml?ContentType=application/vnd.openxmlformats-officedocument.spreadsheetml.externalLink+xml">
        <DigestMethod Algorithm="http://www.w3.org/2001/04/xmlenc#sha256"/>
        <DigestValue>VdfoDxm3ggnRfbGmBzEWFqZsUbD1LuXVcksGidbxV6k=</DigestValue>
      </Reference>
      <Reference URI="/xl/externalLinks/externalLink57.xml?ContentType=application/vnd.openxmlformats-officedocument.spreadsheetml.externalLink+xml">
        <DigestMethod Algorithm="http://www.w3.org/2001/04/xmlenc#sha256"/>
        <DigestValue>9Gl5jT5K8AXlt4btoL3eGnCN2ZFQRANwrt9P0bPu924=</DigestValue>
      </Reference>
      <Reference URI="/xl/externalLinks/externalLink58.xml?ContentType=application/vnd.openxmlformats-officedocument.spreadsheetml.externalLink+xml">
        <DigestMethod Algorithm="http://www.w3.org/2001/04/xmlenc#sha256"/>
        <DigestValue>umlq0X29Isbiis0Wl7GHYKvlK2z3LIdcOB7GJ0e9Kak=</DigestValue>
      </Reference>
      <Reference URI="/xl/externalLinks/externalLink59.xml?ContentType=application/vnd.openxmlformats-officedocument.spreadsheetml.externalLink+xml">
        <DigestMethod Algorithm="http://www.w3.org/2001/04/xmlenc#sha256"/>
        <DigestValue>csyNNg8Ak+hE0KYgnwSLLmHCNZQuepaj+iTxLB8VdNY=</DigestValue>
      </Reference>
      <Reference URI="/xl/externalLinks/externalLink6.xml?ContentType=application/vnd.openxmlformats-officedocument.spreadsheetml.externalLink+xml">
        <DigestMethod Algorithm="http://www.w3.org/2001/04/xmlenc#sha256"/>
        <DigestValue>lAhuO0zcV8Oca6esBC5emBfTleF+vsiTg9Z5pCzVFvM=</DigestValue>
      </Reference>
      <Reference URI="/xl/externalLinks/externalLink60.xml?ContentType=application/vnd.openxmlformats-officedocument.spreadsheetml.externalLink+xml">
        <DigestMethod Algorithm="http://www.w3.org/2001/04/xmlenc#sha256"/>
        <DigestValue>HiopIcwICvKPpe8fG5GvW6iLgt3WLBuhWEZiFNWWGOo=</DigestValue>
      </Reference>
      <Reference URI="/xl/externalLinks/externalLink61.xml?ContentType=application/vnd.openxmlformats-officedocument.spreadsheetml.externalLink+xml">
        <DigestMethod Algorithm="http://www.w3.org/2001/04/xmlenc#sha256"/>
        <DigestValue>AxLZR+7wjvhD5pKIamYYghcbc6rd2GZUbMURjuQV75U=</DigestValue>
      </Reference>
      <Reference URI="/xl/externalLinks/externalLink62.xml?ContentType=application/vnd.openxmlformats-officedocument.spreadsheetml.externalLink+xml">
        <DigestMethod Algorithm="http://www.w3.org/2001/04/xmlenc#sha256"/>
        <DigestValue>iH6yEddq8c2qhzwtUx0A75dBVVScOhlOIS53SmNLlyY=</DigestValue>
      </Reference>
      <Reference URI="/xl/externalLinks/externalLink63.xml?ContentType=application/vnd.openxmlformats-officedocument.spreadsheetml.externalLink+xml">
        <DigestMethod Algorithm="http://www.w3.org/2001/04/xmlenc#sha256"/>
        <DigestValue>hOdDSi46GFTfEieRE/92EOIZSeoFxUIpYjDhuLrfaYQ=</DigestValue>
      </Reference>
      <Reference URI="/xl/externalLinks/externalLink64.xml?ContentType=application/vnd.openxmlformats-officedocument.spreadsheetml.externalLink+xml">
        <DigestMethod Algorithm="http://www.w3.org/2001/04/xmlenc#sha256"/>
        <DigestValue>Akv5EUXPskrWraBHiyQypnB+K7RDPEr0Sr1UJDlcVyw=</DigestValue>
      </Reference>
      <Reference URI="/xl/externalLinks/externalLink65.xml?ContentType=application/vnd.openxmlformats-officedocument.spreadsheetml.externalLink+xml">
        <DigestMethod Algorithm="http://www.w3.org/2001/04/xmlenc#sha256"/>
        <DigestValue>CiqG+Kxnr+4g5UFJ8s+m5926i8vN60WCTRIYH92okGk=</DigestValue>
      </Reference>
      <Reference URI="/xl/externalLinks/externalLink66.xml?ContentType=application/vnd.openxmlformats-officedocument.spreadsheetml.externalLink+xml">
        <DigestMethod Algorithm="http://www.w3.org/2001/04/xmlenc#sha256"/>
        <DigestValue>UfgVugpT1l9fE00pWVcLei4oEws4rdzDtVXJsl7IXLM=</DigestValue>
      </Reference>
      <Reference URI="/xl/externalLinks/externalLink67.xml?ContentType=application/vnd.openxmlformats-officedocument.spreadsheetml.externalLink+xml">
        <DigestMethod Algorithm="http://www.w3.org/2001/04/xmlenc#sha256"/>
        <DigestValue>/pGfBukWopIj8niNk2xivxQV18/lHTCTs6FH+9YN+vk=</DigestValue>
      </Reference>
      <Reference URI="/xl/externalLinks/externalLink68.xml?ContentType=application/vnd.openxmlformats-officedocument.spreadsheetml.externalLink+xml">
        <DigestMethod Algorithm="http://www.w3.org/2001/04/xmlenc#sha256"/>
        <DigestValue>ygZ67JUXcwdaV/hWj0ZXIXbeC/K+7dm+UyTUjYL1kLo=</DigestValue>
      </Reference>
      <Reference URI="/xl/externalLinks/externalLink69.xml?ContentType=application/vnd.openxmlformats-officedocument.spreadsheetml.externalLink+xml">
        <DigestMethod Algorithm="http://www.w3.org/2001/04/xmlenc#sha256"/>
        <DigestValue>SDU35vQ9FQqFVVQhf0EVhBP4coLkUPdOD/Mcfe8qL3k=</DigestValue>
      </Reference>
      <Reference URI="/xl/externalLinks/externalLink7.xml?ContentType=application/vnd.openxmlformats-officedocument.spreadsheetml.externalLink+xml">
        <DigestMethod Algorithm="http://www.w3.org/2001/04/xmlenc#sha256"/>
        <DigestValue>Cu+kDmMKBULAtB0/XWfaczCmQUiPq6FDUGtT7XRYMdA=</DigestValue>
      </Reference>
      <Reference URI="/xl/externalLinks/externalLink70.xml?ContentType=application/vnd.openxmlformats-officedocument.spreadsheetml.externalLink+xml">
        <DigestMethod Algorithm="http://www.w3.org/2001/04/xmlenc#sha256"/>
        <DigestValue>k70KBgKJdsYYxs4rBhpV7Zs194ju6Cl1CM4Ks3Ey4VM=</DigestValue>
      </Reference>
      <Reference URI="/xl/externalLinks/externalLink71.xml?ContentType=application/vnd.openxmlformats-officedocument.spreadsheetml.externalLink+xml">
        <DigestMethod Algorithm="http://www.w3.org/2001/04/xmlenc#sha256"/>
        <DigestValue>D+cTNnU4UmG5kpf/uDPzxT5ZnR5Nw5GUNSkBWspQU+U=</DigestValue>
      </Reference>
      <Reference URI="/xl/externalLinks/externalLink72.xml?ContentType=application/vnd.openxmlformats-officedocument.spreadsheetml.externalLink+xml">
        <DigestMethod Algorithm="http://www.w3.org/2001/04/xmlenc#sha256"/>
        <DigestValue>znUfJpdkO7IhVhQFpugTtHTDlZR3Kar94BcoBlLdy0M=</DigestValue>
      </Reference>
      <Reference URI="/xl/externalLinks/externalLink73.xml?ContentType=application/vnd.openxmlformats-officedocument.spreadsheetml.externalLink+xml">
        <DigestMethod Algorithm="http://www.w3.org/2001/04/xmlenc#sha256"/>
        <DigestValue>QHpQCC4CAuEIhlMLrHkCeh+MQLp92DDelYuPravC5zo=</DigestValue>
      </Reference>
      <Reference URI="/xl/externalLinks/externalLink8.xml?ContentType=application/vnd.openxmlformats-officedocument.spreadsheetml.externalLink+xml">
        <DigestMethod Algorithm="http://www.w3.org/2001/04/xmlenc#sha256"/>
        <DigestValue>4lh2ul+RJ7nu0LGXT+rvnKbZ15byvaqF4zPhNfL6tew=</DigestValue>
      </Reference>
      <Reference URI="/xl/externalLinks/externalLink9.xml?ContentType=application/vnd.openxmlformats-officedocument.spreadsheetml.externalLink+xml">
        <DigestMethod Algorithm="http://www.w3.org/2001/04/xmlenc#sha256"/>
        <DigestValue>peShksDO3/owTt7xR9ZVynev8XfmxTCA7MmOUG1jAH8=</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5ooAngWMRyrtKw0Z4iRCXX+2R0pqWUjzVlv7W+1LHUg=</DigestValue>
      </Reference>
      <Reference URI="/xl/printerSettings/printerSettings3.bin?ContentType=application/vnd.openxmlformats-officedocument.spreadsheetml.printerSettings">
        <DigestMethod Algorithm="http://www.w3.org/2001/04/xmlenc#sha256"/>
        <DigestValue>89lS2XofUCceURsFSbsYFdZqsUWsWuarNKG0Od72YkA=</DigestValue>
      </Reference>
      <Reference URI="/xl/printerSettings/printerSettings4.bin?ContentType=application/vnd.openxmlformats-officedocument.spreadsheetml.printerSettings">
        <DigestMethod Algorithm="http://www.w3.org/2001/04/xmlenc#sha256"/>
        <DigestValue>5ooAngWMRyrtKw0Z4iRCXX+2R0pqWUjzVlv7W+1LHUg=</DigestValue>
      </Reference>
      <Reference URI="/xl/printerSettings/printerSettings5.bin?ContentType=application/vnd.openxmlformats-officedocument.spreadsheetml.printerSettings">
        <DigestMethod Algorithm="http://www.w3.org/2001/04/xmlenc#sha256"/>
        <DigestValue>5ooAngWMRyrtKw0Z4iRCXX+2R0pqWUjzVlv7W+1LHUg=</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G/KubsY8ksls4zV44QYERAWU+C913s+RwtE8rIYY2uk=</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wozWYsnCVDxqfZJ0Twh/mFnFY8vaOW6DYFKhGo+Ijn4=</DigestValue>
      </Reference>
      <Reference URI="/xl/styles.xml?ContentType=application/vnd.openxmlformats-officedocument.spreadsheetml.styles+xml">
        <DigestMethod Algorithm="http://www.w3.org/2001/04/xmlenc#sha256"/>
        <DigestValue>OLR9jYQ48/MyUmXm4pqE+SAT4NXIWlhLAu1y6G1NUAE=</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mco5LD3G6r6rh6FSDoZVxSn+kf3D7Uh1WE0xKi7jS1g=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+kqCkymOnyNBpJdJHr3Y8SinyguWjSukdLQ3OKr95n0=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3LGHJcwwP5qHp0ojw8pTFHgvfdIe72BR7GBN09dcrUI=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jgNlkO5lYC5L+0GJL5/k5EUws6lj5EUssSYgFcZehI4=</DigestValue>
      </Reference>
      <Reference URI="/xl/worksheets/sheet10.xml?ContentType=application/vnd.openxmlformats-officedocument.spreadsheetml.worksheet+xml">
        <DigestMethod Algorithm="http://www.w3.org/2001/04/xmlenc#sha256"/>
        <DigestValue>T8ji/F2DH/vqZTW5KElWXEB0779Nru7gMU1qxecTk0I=</DigestValue>
      </Reference>
      <Reference URI="/xl/worksheets/sheet2.xml?ContentType=application/vnd.openxmlformats-officedocument.spreadsheetml.worksheet+xml">
        <DigestMethod Algorithm="http://www.w3.org/2001/04/xmlenc#sha256"/>
        <DigestValue>zDvjGeADe49YLhf88Mat+F4PviRRiS6rcfap6FGSG74=</DigestValue>
      </Reference>
      <Reference URI="/xl/worksheets/sheet3.xml?ContentType=application/vnd.openxmlformats-officedocument.spreadsheetml.worksheet+xml">
        <DigestMethod Algorithm="http://www.w3.org/2001/04/xmlenc#sha256"/>
        <DigestValue>i0NSaS7b/dPWhD9KyS2gOodsijlcmsdKpEi9jPVt/uc=</DigestValue>
      </Reference>
      <Reference URI="/xl/worksheets/sheet4.xml?ContentType=application/vnd.openxmlformats-officedocument.spreadsheetml.worksheet+xml">
        <DigestMethod Algorithm="http://www.w3.org/2001/04/xmlenc#sha256"/>
        <DigestValue>5pv4ar2QnKI1e1omcUVxtZc5+l4mq9YItNsLeSdFhWU=</DigestValue>
      </Reference>
      <Reference URI="/xl/worksheets/sheet5.xml?ContentType=application/vnd.openxmlformats-officedocument.spreadsheetml.worksheet+xml">
        <DigestMethod Algorithm="http://www.w3.org/2001/04/xmlenc#sha256"/>
        <DigestValue>XzYR5HjPGLcOHZAi5SG20ehG3mbSFtZnt0vgmfKakCE=</DigestValue>
      </Reference>
      <Reference URI="/xl/worksheets/sheet6.xml?ContentType=application/vnd.openxmlformats-officedocument.spreadsheetml.worksheet+xml">
        <DigestMethod Algorithm="http://www.w3.org/2001/04/xmlenc#sha256"/>
        <DigestValue>c+dvioacILASoHjP7yIkjD0jV4Y1nrgzMSUZ4bEDY5c=</DigestValue>
      </Reference>
      <Reference URI="/xl/worksheets/sheet7.xml?ContentType=application/vnd.openxmlformats-officedocument.spreadsheetml.worksheet+xml">
        <DigestMethod Algorithm="http://www.w3.org/2001/04/xmlenc#sha256"/>
        <DigestValue>GMBolQtKQPkwMjAc4zdttP+xFxeD88vdp62pPYYLza8=</DigestValue>
      </Reference>
      <Reference URI="/xl/worksheets/sheet8.xml?ContentType=application/vnd.openxmlformats-officedocument.spreadsheetml.worksheet+xml">
        <DigestMethod Algorithm="http://www.w3.org/2001/04/xmlenc#sha256"/>
        <DigestValue>oOuRCdo5PnG/YguVLNazh50WvrOhHWLo2gW92SDyXZI=</DigestValue>
      </Reference>
      <Reference URI="/xl/worksheets/sheet9.xml?ContentType=application/vnd.openxmlformats-officedocument.spreadsheetml.worksheet+xml">
        <DigestMethod Algorithm="http://www.w3.org/2001/04/xmlenc#sha256"/>
        <DigestValue>B9ViNFn+gsyUb3Uhi/DOAZ3mnTGSAQVGD/vR65DiIB4=</DigestValue>
      </Reference>
    </Manifest>
    <SignatureProperties>
      <SignatureProperty Id="idSignatureTime" Target="#idPackageSignature">
        <mdssi:SignatureTime xmlns:mdssi="http://schemas.openxmlformats.org/package/2006/digital-signature">
          <mdssi:Format>YYYY-MM-DDThh:mm:ssTZD</mdssi:Format>
          <mdssi:Value>2020-10-30T19:56:51Z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16.0.13231/21</OfficeVersion>
          <ApplicationVersion>16.0.13231</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2020-10-30T19:56:51Z</xd:SigningTime>
          <xd:SigningCertificate>
            <xd:Cert>
              <xd:CertDigest>
                <DigestMethod Algorithm="http://www.w3.org/2001/04/xmlenc#sha256"/>
                <DigestValue>dNa8A/1Wj0NNhaEYdFHLKR+fRwzQHKrlA9VOMMHm3VI=</DigestValue>
              </xd:CertDigest>
              <xd:IssuerSerial>
                <X509IssuerName>CN=CA-VIT S.A., O=VIT S.A., C=PY, SERIALNUMBER=RUC 80080099-0</X509IssuerName>
                <X509SerialNumber>3100328671414847996069473008163679457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D/eRuHrHkzXjSNoqW7KriA8j6GR7CfofHyT0TjTxtCo=</DigestValue>
    </Reference>
    <Reference Type="http://www.w3.org/2000/09/xmldsig#Object" URI="#idOfficeObject">
      <DigestMethod Algorithm="http://www.w3.org/2001/04/xmlenc#sha256"/>
      <DigestValue>Ws+Rf3gEbu26oZgzuB1JgHWfd3hF2cuAOJwZoWslYWM=</DigestValue>
    </Reference>
    <Reference Type="http://uri.etsi.org/01903#SignedProperties" URI="#idSignedProperties">
      <Transforms>
        <Transform Algorithm="http://www.w3.org/TR/2001/REC-xml-c14n-20010315"/>
      </Transforms>
      <DigestMethod Algorithm="http://www.w3.org/2001/04/xmlenc#sha256"/>
      <DigestValue>0BD8TTfryHR3Wp8zhfu7qp42LV5ypOQAJQCib+z8588=</DigestValue>
    </Reference>
  </SignedInfo>
  <SignatureValue>M6fd9KyhmOYKB75I8IWtEJXqWzXKLH/d1GpbSZjeg8l71c+DuGQ1fWLT1RXJr3uuA7hut3XndWGf
4YgP451BvCoxLl2YbJajwdmKaaxlSOL3djDF7zj71aNpQcMt5pZV5gQIJdLPQcpyhlSdKVR4K1UI
VrwkieQ+ZUsnMXmzh4tFO6rkQbpGmfOY/Icro3UaytjCXae7JPOPXHKEvEHP4VoRvmRdkcGR8oM5
7u/8xOu0orqtSJjeezubXhG9glK/LLRgDeXz87O08XwxnEl3zvIZYV9u6ZdCh+X1eJ9Z3mVoQMtj
iM76ohzwIjx9J43R/S8Y8Cj+Fj0y1z925hgN6w==</SignatureValue>
  <KeyInfo>
    <X509Data>
      <X509Certificate>MIIICDCCBfCgAwIBAgITXAAAE8sPGleQ3z2N+AAAAAATyzANBgkqhkiG9w0BAQsFADBXMRcwFQYDVQQFEw5SVUMgODAwODA2MTAtNzEVMBMGA1UEChMMQ09ERTEwMCBTLkEuMQswCQYDVQQGEwJQWTEYMBYGA1UEAxMPQ0EtQ09ERTEwMCBTLkEuMB4XDTE5MDUzMDE5NTEzOVoXDTIxMDUzMDE5NTEzOVowgZ4xIjAgBgNVBAMTGUdVU1RBVk8gQURPTEZPIFJJVkFTIE1BU0kxFzAVBgNVBAoTDlBFUlNPTkEgRklTSUNBMQswCQYDVQQGEwJQWTEXMBUGA1UEKhMOR1VTVEFWTyBBRE9MRk8xEzARBgNVBAQTClJJVkFTIE1BU0kxETAPBgNVBAUTCENJODc1NDM4MREwDwYDVQQLEwhGSVJNQSBGMjCCASIwDQYJKoZIhvcNAQEBBQADggEPADCCAQoCggEBANN8OCHbv0GjannQEusn8YHxxDEFYTSCBUEOWaU5lS0AjdbBeW4T0g3h4brTUNz2DAviV15cuKPVytgA9VxCMijAynatZ3P7Zs2CiMz1QNNyuVOFt00OXQ+PD1IPMubQ78m6BI8rDO8kpNI1sPPMN4cwBK3baGhzi8GB8cuCt2OkpDWIf4afhpDjYZ7kbWHa0adISEjTsxC966mnyaXXed2ZrcZu7TYf61Hrf36RD6KzTziY4zDqS5fsEFvxyyfJXtLnCYu/fFD7adbk1hfl3r83gAhYcGNtr2MvgAfUjrKMnrJ+vDbSQ9qTUKkqHjUNlhDYy7EGRms6Fmeko5GT9MMCAwEAAaOCA4MwggN/MA4GA1UdDwEB/wQEAwIF4DAMBgNVHRMBAf8EAjAAMCAGA1UdJQEB/wQWMBQGCCsGAQUFBwMCBggrBgEFBQcDBDAdBgNVHQ4EFgQUzZeuG2SflDvE6MbIXPJyQ1Xoago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JAYDVR0RBB0wG4EZRUxBRElPQEJBU0FDQVBJVEFMLkNPTS5QWTANBgkqhkiG9w0BAQsFAAOCAgEAMvfB+vCYB6tP/XksvjKDlGoWJK7X8YUW+bRViSTc6oKgiVq5hem9DxCMGRsNKiyC+roYlOllXkcHnx9e7KKt4cghGznfFKM042lTOnvdh5CxCenwAa0SXLtOGT69aNeI6OZ3Li/g8mwwhQxjSlJCOx70Y6OVNItQtkZo9Hoy1eSdyE1Fu91CMFrPfmKqOhemqq4qpVmSrScakShdH6agfraqGeqUHFPagJevuw9XzDT2/zReCeg41i/0840Hf6XnELJKB2EElTrRpAoPY1gchi0PQ5v4921WEN4NeExtLs/SiC/g8oabjWxBt65xdBd1GM0rRUjwT3+djdiBYgXin9fTv6pYS4/3rNjXiqhxl44yWENkuZYkyuoBalRdtuROsAArEpGloSYlE8q05G1a9k0qAnYDuWR1/AG6naRrjxNNW5Vxx7+toencMq7azfbh3P33AESVrqiTFdcBySuQJja/xoxGrVodRfcgfovvX2riD5NhYxmzBRxuRVJq/49mzObt80MoUImNVnp5jK22f03d5kYnUXINrKP7Ilt8SyUCernfDS2Qo1TMLlMQv620sG2HEvoxw1RQOt1fQrYvJ6NpQaYN5jMcQBa1bAtMLYhxt1aPUZ1AQnRGUOUWTjqE1FY21zOtQUPX08eth+Gf5G0BCifeDJ0sHawPQ2Ce8H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16"/>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34"/>
            <mdssi:RelationshipReference xmlns:mdssi="http://schemas.openxmlformats.org/package/2006/digital-signature" SourceId="rId50"/>
          </Transform>
          <Transform Algorithm="http://www.w3.org/TR/2001/REC-xml-c14n-20010315"/>
        </Transforms>
        <DigestMethod Algorithm="http://www.w3.org/2001/04/xmlenc#sha256"/>
        <DigestValue>wnuzLjrPwsTvOXN1f+9Y3TEq01LjWkHxaFXmkha4VO4=</DigestValue>
      </Reference>
      <Reference URI="/xl/calcChain.xml?ContentType=application/vnd.openxmlformats-officedocument.spreadsheetml.calcChain+xml">
        <DigestMethod Algorithm="http://www.w3.org/2001/04/xmlenc#sha256"/>
        <DigestValue>MmnX47Uz26bvohCkrtD7tNKEOMdud8tWVs68zwv3GBk=</DigestValue>
      </Reference>
      <Reference URI="/xl/comments1.xml?ContentType=application/vnd.openxmlformats-officedocument.spreadsheetml.comments+xml">
        <DigestMethod Algorithm="http://www.w3.org/2001/04/xmlenc#sha256"/>
        <DigestValue>JjdRlMNniN1GatJiR3qBE2eN69oG00kZCPFJ1alU7AQ=</DigestValue>
      </Reference>
      <Reference URI="/xl/drawings/vmlDrawing1.vml?ContentType=application/vnd.openxmlformats-officedocument.vmlDrawing">
        <DigestMethod Algorithm="http://www.w3.org/2001/04/xmlenc#sha256"/>
        <DigestValue>v+hA8P8O/BKLzrshljOR91SE/rovKyWp4cvyjaIvfiw=</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HrxjYTbsv9D80MdCCTS+Y0ffQ8cIv9h5U9rOigLHcPI=</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i2AiN52nAWrFe7PemMlPfFEbp+G21h/R430d7HcJwzM=</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iTwo/f4Y9cJ6JOy4mccGjpVdwOelwziA8gjr5ojb9p4=</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o28Cerq623Yr+HXMh+jav61GbZBs6bhIVkXNFclha2s=</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gDQEY5u1K4ZbUkbF9WMM1P5ckj4JmBHHsbsBS36aJbE=</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t07ZHZ2vBJOVu1SgMnSCiBwi+mZfe+9MBYK8EK8oaiE=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wRF5WuIS8bIvlR8oOA3NcxWEPjuP7R/AfxEiSKojgFA=</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o8YleifOma2VmtxddVWFRBEZRVR7TKV1dKUHXcs2XzM=</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ekI8qqyo2ss4fg9CH5RF3wJVGfz5WZfvF8t2ezdRbro=</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a9CkCY8VHn3toTKl0aOPbM7XRN6YdVZcjUa5fs7AArQ=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3fuCvptC++uBjM+rA3ACY5OH6ZHOw1qEje1PfOTW3/0=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J6pQ/JReHoVh211vW084y+z4xJLCqtnR0KCypKkWdT0=</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NQMvA67yjDpo/26SEloITfniLAE+6sXN1g1DP2xfmrU=</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eLsIwpk+ntgo19VmZjCDvLtxGiDw2pGBcKxrbeGRmns=</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PgEt9L0JsShEbcA/SHlpVsH/Eg5K7gfxcVIEms6NwOY=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XBBpJIUg8oiPZIn5X3HLuiMiGPNzzd50rYW6FspvU7g=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TT5YvUkZ/DH5Ba5bjECcK9kOpwci4EuWi7rzvnU3sDA=</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02RHb8S1XDc9IOCJgl6xKlJx41r34CTa8JFUKnli1XQ=</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Gvw9cKuCF+YkYIOqG1uAVCCdtEXd+mhPjkS2RCfPACg=</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M4KyZDUHKdl2RN1Cu0a1LSBdb4zPX9ogBsdnuyTroMI=</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uJi08sWeuKLyVFRrj/H8RvYmGzoXU8VcMj+PJrN4/t8=</DigestValue>
      </Reference>
      <Reference URI="/xl/externalLinks/externalLink1.xml?ContentType=application/vnd.openxmlformats-officedocument.spreadsheetml.externalLink+xml">
        <DigestMethod Algorithm="http://www.w3.org/2001/04/xmlenc#sha256"/>
        <DigestValue>nR00mhgvypokFbdUv7uc/8sVzsZRL9VGI5Y1I0tiMvs=</DigestValue>
      </Reference>
      <Reference URI="/xl/externalLinks/externalLink10.xml?ContentType=application/vnd.openxmlformats-officedocument.spreadsheetml.externalLink+xml">
        <DigestMethod Algorithm="http://www.w3.org/2001/04/xmlenc#sha256"/>
        <DigestValue>OXgeWR1KEx9+EsVHs5/bhEsEluHrvusX3EjLMKUYomI=</DigestValue>
      </Reference>
      <Reference URI="/xl/externalLinks/externalLink11.xml?ContentType=application/vnd.openxmlformats-officedocument.spreadsheetml.externalLink+xml">
        <DigestMethod Algorithm="http://www.w3.org/2001/04/xmlenc#sha256"/>
        <DigestValue>wpongkez07XOGZtYZ8nbwAttM4WjFiUv1JO90UBp5Bg=</DigestValue>
      </Reference>
      <Reference URI="/xl/externalLinks/externalLink12.xml?ContentType=application/vnd.openxmlformats-officedocument.spreadsheetml.externalLink+xml">
        <DigestMethod Algorithm="http://www.w3.org/2001/04/xmlenc#sha256"/>
        <DigestValue>9Gl5jT5K8AXlt4btoL3eGnCN2ZFQRANwrt9P0bPu924=</DigestValue>
      </Reference>
      <Reference URI="/xl/externalLinks/externalLink13.xml?ContentType=application/vnd.openxmlformats-officedocument.spreadsheetml.externalLink+xml">
        <DigestMethod Algorithm="http://www.w3.org/2001/04/xmlenc#sha256"/>
        <DigestValue>U6hLdLoGFasiZDsc+lKm7EsdofYWUScClIQeQv9L/Ws=</DigestValue>
      </Reference>
      <Reference URI="/xl/externalLinks/externalLink14.xml?ContentType=application/vnd.openxmlformats-officedocument.spreadsheetml.externalLink+xml">
        <DigestMethod Algorithm="http://www.w3.org/2001/04/xmlenc#sha256"/>
        <DigestValue>veAAMRTMqsErsgIDXe/X6t8JvFs5SGgR9FzAEwG1Cqs=</DigestValue>
      </Reference>
      <Reference URI="/xl/externalLinks/externalLink15.xml?ContentType=application/vnd.openxmlformats-officedocument.spreadsheetml.externalLink+xml">
        <DigestMethod Algorithm="http://www.w3.org/2001/04/xmlenc#sha256"/>
        <DigestValue>J7KM57ZFpD34E3awIGhPTqY0xOG4U7IZgckz62/OMFY=</DigestValue>
      </Reference>
      <Reference URI="/xl/externalLinks/externalLink16.xml?ContentType=application/vnd.openxmlformats-officedocument.spreadsheetml.externalLink+xml">
        <DigestMethod Algorithm="http://www.w3.org/2001/04/xmlenc#sha256"/>
        <DigestValue>9zqfD733bk+YzSb7Ju/SNIJAyZhwm0hUmPwSqzBGwTw=</DigestValue>
      </Reference>
      <Reference URI="/xl/externalLinks/externalLink17.xml?ContentType=application/vnd.openxmlformats-officedocument.spreadsheetml.externalLink+xml">
        <DigestMethod Algorithm="http://www.w3.org/2001/04/xmlenc#sha256"/>
        <DigestValue>Zo8Oda4pyQrS3fldEokndPQkZUp+nqS2YctJW4RtEtY=</DigestValue>
      </Reference>
      <Reference URI="/xl/externalLinks/externalLink18.xml?ContentType=application/vnd.openxmlformats-officedocument.spreadsheetml.externalLink+xml">
        <DigestMethod Algorithm="http://www.w3.org/2001/04/xmlenc#sha256"/>
        <DigestValue>OWrBpYS+gJIMj0xBkPWVv7AnQ/m1bbiQ4I56KrtIsAs=</DigestValue>
      </Reference>
      <Reference URI="/xl/externalLinks/externalLink19.xml?ContentType=application/vnd.openxmlformats-officedocument.spreadsheetml.externalLink+xml">
        <DigestMethod Algorithm="http://www.w3.org/2001/04/xmlenc#sha256"/>
        <DigestValue>TAofPbSsWjcVtgnuP6VV5a8tpYlfZ7sm0ms92iHby9w=</DigestValue>
      </Reference>
      <Reference URI="/xl/externalLinks/externalLink2.xml?ContentType=application/vnd.openxmlformats-officedocument.spreadsheetml.externalLink+xml">
        <DigestMethod Algorithm="http://www.w3.org/2001/04/xmlenc#sha256"/>
        <DigestValue>Cs27GoNVeOZVHKrgYj+b1pl+cZ1pqfSh6lgP+V0uQRQ=</DigestValue>
      </Reference>
      <Reference URI="/xl/externalLinks/externalLink20.xml?ContentType=application/vnd.openxmlformats-officedocument.spreadsheetml.externalLink+xml">
        <DigestMethod Algorithm="http://www.w3.org/2001/04/xmlenc#sha256"/>
        <DigestValue>ogJ1EYy6iL6CDXu/jeLKZTvlQh6ZH0rbizovp8U3gww=</DigestValue>
      </Reference>
      <Reference URI="/xl/externalLinks/externalLink21.xml?ContentType=application/vnd.openxmlformats-officedocument.spreadsheetml.externalLink+xml">
        <DigestMethod Algorithm="http://www.w3.org/2001/04/xmlenc#sha256"/>
        <DigestValue>o+Wg6vAuRcZyISsvqlNv575a6r0piDxVMl5ItYdlyn4=</DigestValue>
      </Reference>
      <Reference URI="/xl/externalLinks/externalLink22.xml?ContentType=application/vnd.openxmlformats-officedocument.spreadsheetml.externalLink+xml">
        <DigestMethod Algorithm="http://www.w3.org/2001/04/xmlenc#sha256"/>
        <DigestValue>vJzMVTOynYQ13XRwbkkbTKKdAuPu55V2Rwvqx74tmEM=</DigestValue>
      </Reference>
      <Reference URI="/xl/externalLinks/externalLink23.xml?ContentType=application/vnd.openxmlformats-officedocument.spreadsheetml.externalLink+xml">
        <DigestMethod Algorithm="http://www.w3.org/2001/04/xmlenc#sha256"/>
        <DigestValue>C9uqbmiZde7rXygnb0DDUWWmZDw6taYNa2EDZYIAv4Y=</DigestValue>
      </Reference>
      <Reference URI="/xl/externalLinks/externalLink24.xml?ContentType=application/vnd.openxmlformats-officedocument.spreadsheetml.externalLink+xml">
        <DigestMethod Algorithm="http://www.w3.org/2001/04/xmlenc#sha256"/>
        <DigestValue>IHKHqS4edz0Sy3SjfnuFKI/NpqTKzu8J2FVH/oHtS60=</DigestValue>
      </Reference>
      <Reference URI="/xl/externalLinks/externalLink25.xml?ContentType=application/vnd.openxmlformats-officedocument.spreadsheetml.externalLink+xml">
        <DigestMethod Algorithm="http://www.w3.org/2001/04/xmlenc#sha256"/>
        <DigestValue>aOPOfC4asP8rESJbZdvBTqX84wgLIHy2L6Si+xvoFt8=</DigestValue>
      </Reference>
      <Reference URI="/xl/externalLinks/externalLink26.xml?ContentType=application/vnd.openxmlformats-officedocument.spreadsheetml.externalLink+xml">
        <DigestMethod Algorithm="http://www.w3.org/2001/04/xmlenc#sha256"/>
        <DigestValue>E194a2gsXjA9pw3JB/rUziAUJ4oGjxOXUlozZ2DleFM=</DigestValue>
      </Reference>
      <Reference URI="/xl/externalLinks/externalLink27.xml?ContentType=application/vnd.openxmlformats-officedocument.spreadsheetml.externalLink+xml">
        <DigestMethod Algorithm="http://www.w3.org/2001/04/xmlenc#sha256"/>
        <DigestValue>lynSw06K0xt6kf7c03/eUzVemIgQpY3DzsWNJbyqY9M=</DigestValue>
      </Reference>
      <Reference URI="/xl/externalLinks/externalLink28.xml?ContentType=application/vnd.openxmlformats-officedocument.spreadsheetml.externalLink+xml">
        <DigestMethod Algorithm="http://www.w3.org/2001/04/xmlenc#sha256"/>
        <DigestValue>iYn2v6V9WHhOQurunAI3Z6X7A2BPeY9AydgGD42VXUA=</DigestValue>
      </Reference>
      <Reference URI="/xl/externalLinks/externalLink29.xml?ContentType=application/vnd.openxmlformats-officedocument.spreadsheetml.externalLink+xml">
        <DigestMethod Algorithm="http://www.w3.org/2001/04/xmlenc#sha256"/>
        <DigestValue>6S9rfOIw+6FkgWYR0uLDgYZSEYzTfN4KyloadenCHaw=</DigestValue>
      </Reference>
      <Reference URI="/xl/externalLinks/externalLink3.xml?ContentType=application/vnd.openxmlformats-officedocument.spreadsheetml.externalLink+xml">
        <DigestMethod Algorithm="http://www.w3.org/2001/04/xmlenc#sha256"/>
        <DigestValue>Gx17/ZrqWg2C8s8vx5Efjk92qyJ+BDDuyLC0IGA+474=</DigestValue>
      </Reference>
      <Reference URI="/xl/externalLinks/externalLink30.xml?ContentType=application/vnd.openxmlformats-officedocument.spreadsheetml.externalLink+xml">
        <DigestMethod Algorithm="http://www.w3.org/2001/04/xmlenc#sha256"/>
        <DigestValue>S9DpJTN3eNB7MY2kiorT07epJpERP3lt0nWuSkoQIiI=</DigestValue>
      </Reference>
      <Reference URI="/xl/externalLinks/externalLink31.xml?ContentType=application/vnd.openxmlformats-officedocument.spreadsheetml.externalLink+xml">
        <DigestMethod Algorithm="http://www.w3.org/2001/04/xmlenc#sha256"/>
        <DigestValue>tLTaUs9Ck0LqymQYhlGcE5ArXt2U01p7UrAIChnmxA0=</DigestValue>
      </Reference>
      <Reference URI="/xl/externalLinks/externalLink32.xml?ContentType=application/vnd.openxmlformats-officedocument.spreadsheetml.externalLink+xml">
        <DigestMethod Algorithm="http://www.w3.org/2001/04/xmlenc#sha256"/>
        <DigestValue>KKlXh2YDeoF+9vJiG/a8/MUKO7z6GHASP9yuF421+RM=</DigestValue>
      </Reference>
      <Reference URI="/xl/externalLinks/externalLink33.xml?ContentType=application/vnd.openxmlformats-officedocument.spreadsheetml.externalLink+xml">
        <DigestMethod Algorithm="http://www.w3.org/2001/04/xmlenc#sha256"/>
        <DigestValue>MDfe89NYtWwqqP3vh5AV8tWxw9RUTTGEaNOA9rJIDps=</DigestValue>
      </Reference>
      <Reference URI="/xl/externalLinks/externalLink34.xml?ContentType=application/vnd.openxmlformats-officedocument.spreadsheetml.externalLink+xml">
        <DigestMethod Algorithm="http://www.w3.org/2001/04/xmlenc#sha256"/>
        <DigestValue>7f1ABIAWSu4gXogDfkhxNfO88yVFupxIgsTumvycsUM=</DigestValue>
      </Reference>
      <Reference URI="/xl/externalLinks/externalLink35.xml?ContentType=application/vnd.openxmlformats-officedocument.spreadsheetml.externalLink+xml">
        <DigestMethod Algorithm="http://www.w3.org/2001/04/xmlenc#sha256"/>
        <DigestValue>I4qKHLbpIbyb8jdiWFBuM386f7RHFYB/b0D9I/ZjvZw=</DigestValue>
      </Reference>
      <Reference URI="/xl/externalLinks/externalLink36.xml?ContentType=application/vnd.openxmlformats-officedocument.spreadsheetml.externalLink+xml">
        <DigestMethod Algorithm="http://www.w3.org/2001/04/xmlenc#sha256"/>
        <DigestValue>vhl6hGF+jtW3NmFv+gZbHCCIJv3vo/GHJdHJ/ViFxfE=</DigestValue>
      </Reference>
      <Reference URI="/xl/externalLinks/externalLink37.xml?ContentType=application/vnd.openxmlformats-officedocument.spreadsheetml.externalLink+xml">
        <DigestMethod Algorithm="http://www.w3.org/2001/04/xmlenc#sha256"/>
        <DigestValue>epM1VCtoY2T5zbDHD0nP0x5hHUHqoGHxBDaUw0K+LUY=</DigestValue>
      </Reference>
      <Reference URI="/xl/externalLinks/externalLink38.xml?ContentType=application/vnd.openxmlformats-officedocument.spreadsheetml.externalLink+xml">
        <DigestMethod Algorithm="http://www.w3.org/2001/04/xmlenc#sha256"/>
        <DigestValue>rrbbyVe/wzYoQM94swhRFA3jpQ+NKwxQhJDKEqqg65c=</DigestValue>
      </Reference>
      <Reference URI="/xl/externalLinks/externalLink39.xml?ContentType=application/vnd.openxmlformats-officedocument.spreadsheetml.externalLink+xml">
        <DigestMethod Algorithm="http://www.w3.org/2001/04/xmlenc#sha256"/>
        <DigestValue>qo7Xrk06NES4NVXXqPjNi7/1Szv/ksKZMlcE7Ws3afI=</DigestValue>
      </Reference>
      <Reference URI="/xl/externalLinks/externalLink4.xml?ContentType=application/vnd.openxmlformats-officedocument.spreadsheetml.externalLink+xml">
        <DigestMethod Algorithm="http://www.w3.org/2001/04/xmlenc#sha256"/>
        <DigestValue>79mkDC/BKAX6NnnpK4cbm13aSyxe22vWlJpBOc4RiHE=</DigestValue>
      </Reference>
      <Reference URI="/xl/externalLinks/externalLink40.xml?ContentType=application/vnd.openxmlformats-officedocument.spreadsheetml.externalLink+xml">
        <DigestMethod Algorithm="http://www.w3.org/2001/04/xmlenc#sha256"/>
        <DigestValue>phzM1vw0KweRBaCU19xbApmFIHarqstuktcKCEbFtRM=</DigestValue>
      </Reference>
      <Reference URI="/xl/externalLinks/externalLink41.xml?ContentType=application/vnd.openxmlformats-officedocument.spreadsheetml.externalLink+xml">
        <DigestMethod Algorithm="http://www.w3.org/2001/04/xmlenc#sha256"/>
        <DigestValue>c8uRhZseVy2clYS1t2+Q+UXZBtm3bSFK6KKUy9KVAe0=</DigestValue>
      </Reference>
      <Reference URI="/xl/externalLinks/externalLink42.xml?ContentType=application/vnd.openxmlformats-officedocument.spreadsheetml.externalLink+xml">
        <DigestMethod Algorithm="http://www.w3.org/2001/04/xmlenc#sha256"/>
        <DigestValue>hfctaRW7PVjrKm3LfYGRd3MLXAND3D0uu95I/Dgowus=</DigestValue>
      </Reference>
      <Reference URI="/xl/externalLinks/externalLink43.xml?ContentType=application/vnd.openxmlformats-officedocument.spreadsheetml.externalLink+xml">
        <DigestMethod Algorithm="http://www.w3.org/2001/04/xmlenc#sha256"/>
        <DigestValue>cjGldH4231qFB15rz9EAqPvp0auVFD7PD6TF4EQsnp0=</DigestValue>
      </Reference>
      <Reference URI="/xl/externalLinks/externalLink44.xml?ContentType=application/vnd.openxmlformats-officedocument.spreadsheetml.externalLink+xml">
        <DigestMethod Algorithm="http://www.w3.org/2001/04/xmlenc#sha256"/>
        <DigestValue>Be34oF2Fr4dByYQByil08F5Lgic54H/mRenP1BHrz6U=</DigestValue>
      </Reference>
      <Reference URI="/xl/externalLinks/externalLink45.xml?ContentType=application/vnd.openxmlformats-officedocument.spreadsheetml.externalLink+xml">
        <DigestMethod Algorithm="http://www.w3.org/2001/04/xmlenc#sha256"/>
        <DigestValue>pyjGBAz8n70ePkFCwQLVX8jfujcJWOrNPMQcji+gRYc=</DigestValue>
      </Reference>
      <Reference URI="/xl/externalLinks/externalLink46.xml?ContentType=application/vnd.openxmlformats-officedocument.spreadsheetml.externalLink+xml">
        <DigestMethod Algorithm="http://www.w3.org/2001/04/xmlenc#sha256"/>
        <DigestValue>nAzr67rir/Ue3+0eOixw34NyhRL7inNGZkC8/2VXkKU=</DigestValue>
      </Reference>
      <Reference URI="/xl/externalLinks/externalLink47.xml?ContentType=application/vnd.openxmlformats-officedocument.spreadsheetml.externalLink+xml">
        <DigestMethod Algorithm="http://www.w3.org/2001/04/xmlenc#sha256"/>
        <DigestValue>WYK7rR6h1fKYQxxpaC89JhPpStju5sXYaq71QewF/2E=</DigestValue>
      </Reference>
      <Reference URI="/xl/externalLinks/externalLink48.xml?ContentType=application/vnd.openxmlformats-officedocument.spreadsheetml.externalLink+xml">
        <DigestMethod Algorithm="http://www.w3.org/2001/04/xmlenc#sha256"/>
        <DigestValue>dqHm0wkOVQxrqanZYBaUjzxxuIMs/91FYdSLVvUy6tE=</DigestValue>
      </Reference>
      <Reference URI="/xl/externalLinks/externalLink49.xml?ContentType=application/vnd.openxmlformats-officedocument.spreadsheetml.externalLink+xml">
        <DigestMethod Algorithm="http://www.w3.org/2001/04/xmlenc#sha256"/>
        <DigestValue>ZpsS/ns30rF7CPky3e74XGQiJ9wltyw9QdMfDDuUlYc=</DigestValue>
      </Reference>
      <Reference URI="/xl/externalLinks/externalLink5.xml?ContentType=application/vnd.openxmlformats-officedocument.spreadsheetml.externalLink+xml">
        <DigestMethod Algorithm="http://www.w3.org/2001/04/xmlenc#sha256"/>
        <DigestValue>bSI+RlAyW8tI9XrRhJ0l8B1IhpykbUbvW3Dd/mYI7Y4=</DigestValue>
      </Reference>
      <Reference URI="/xl/externalLinks/externalLink50.xml?ContentType=application/vnd.openxmlformats-officedocument.spreadsheetml.externalLink+xml">
        <DigestMethod Algorithm="http://www.w3.org/2001/04/xmlenc#sha256"/>
        <DigestValue>2QCazj9lT1QYm+rONA9YkZ9F/U1h8wvn+jZLyYzkbp8=</DigestValue>
      </Reference>
      <Reference URI="/xl/externalLinks/externalLink51.xml?ContentType=application/vnd.openxmlformats-officedocument.spreadsheetml.externalLink+xml">
        <DigestMethod Algorithm="http://www.w3.org/2001/04/xmlenc#sha256"/>
        <DigestValue>o+Wg6vAuRcZyISsvqlNv575a6r0piDxVMl5ItYdlyn4=</DigestValue>
      </Reference>
      <Reference URI="/xl/externalLinks/externalLink52.xml?ContentType=application/vnd.openxmlformats-officedocument.spreadsheetml.externalLink+xml">
        <DigestMethod Algorithm="http://www.w3.org/2001/04/xmlenc#sha256"/>
        <DigestValue>yl+EUFr22QtOiCGMOuF+ahanyS35q6NypkdJAYT/DT0=</DigestValue>
      </Reference>
      <Reference URI="/xl/externalLinks/externalLink53.xml?ContentType=application/vnd.openxmlformats-officedocument.spreadsheetml.externalLink+xml">
        <DigestMethod Algorithm="http://www.w3.org/2001/04/xmlenc#sha256"/>
        <DigestValue>YVruk14bS9ZfzDtjYRPsX3RDsvr+bvAVBZbU+pQO4Xg=</DigestValue>
      </Reference>
      <Reference URI="/xl/externalLinks/externalLink54.xml?ContentType=application/vnd.openxmlformats-officedocument.spreadsheetml.externalLink+xml">
        <DigestMethod Algorithm="http://www.w3.org/2001/04/xmlenc#sha256"/>
        <DigestValue>jHL0axgYQYHUpRDkqxXRjSekHpxoB6IuJy0W49DwKpw=</DigestValue>
      </Reference>
      <Reference URI="/xl/externalLinks/externalLink55.xml?ContentType=application/vnd.openxmlformats-officedocument.spreadsheetml.externalLink+xml">
        <DigestMethod Algorithm="http://www.w3.org/2001/04/xmlenc#sha256"/>
        <DigestValue>tC36RhWJJ3OXroDlDFK448Kxr25rVb1a4mpDV83o1Q0=</DigestValue>
      </Reference>
      <Reference URI="/xl/externalLinks/externalLink56.xml?ContentType=application/vnd.openxmlformats-officedocument.spreadsheetml.externalLink+xml">
        <DigestMethod Algorithm="http://www.w3.org/2001/04/xmlenc#sha256"/>
        <DigestValue>VdfoDxm3ggnRfbGmBzEWFqZsUbD1LuXVcksGidbxV6k=</DigestValue>
      </Reference>
      <Reference URI="/xl/externalLinks/externalLink57.xml?ContentType=application/vnd.openxmlformats-officedocument.spreadsheetml.externalLink+xml">
        <DigestMethod Algorithm="http://www.w3.org/2001/04/xmlenc#sha256"/>
        <DigestValue>9Gl5jT5K8AXlt4btoL3eGnCN2ZFQRANwrt9P0bPu924=</DigestValue>
      </Reference>
      <Reference URI="/xl/externalLinks/externalLink58.xml?ContentType=application/vnd.openxmlformats-officedocument.spreadsheetml.externalLink+xml">
        <DigestMethod Algorithm="http://www.w3.org/2001/04/xmlenc#sha256"/>
        <DigestValue>umlq0X29Isbiis0Wl7GHYKvlK2z3LIdcOB7GJ0e9Kak=</DigestValue>
      </Reference>
      <Reference URI="/xl/externalLinks/externalLink59.xml?ContentType=application/vnd.openxmlformats-officedocument.spreadsheetml.externalLink+xml">
        <DigestMethod Algorithm="http://www.w3.org/2001/04/xmlenc#sha256"/>
        <DigestValue>csyNNg8Ak+hE0KYgnwSLLmHCNZQuepaj+iTxLB8VdNY=</DigestValue>
      </Reference>
      <Reference URI="/xl/externalLinks/externalLink6.xml?ContentType=application/vnd.openxmlformats-officedocument.spreadsheetml.externalLink+xml">
        <DigestMethod Algorithm="http://www.w3.org/2001/04/xmlenc#sha256"/>
        <DigestValue>lAhuO0zcV8Oca6esBC5emBfTleF+vsiTg9Z5pCzVFvM=</DigestValue>
      </Reference>
      <Reference URI="/xl/externalLinks/externalLink60.xml?ContentType=application/vnd.openxmlformats-officedocument.spreadsheetml.externalLink+xml">
        <DigestMethod Algorithm="http://www.w3.org/2001/04/xmlenc#sha256"/>
        <DigestValue>HiopIcwICvKPpe8fG5GvW6iLgt3WLBuhWEZiFNWWGOo=</DigestValue>
      </Reference>
      <Reference URI="/xl/externalLinks/externalLink61.xml?ContentType=application/vnd.openxmlformats-officedocument.spreadsheetml.externalLink+xml">
        <DigestMethod Algorithm="http://www.w3.org/2001/04/xmlenc#sha256"/>
        <DigestValue>AxLZR+7wjvhD5pKIamYYghcbc6rd2GZUbMURjuQV75U=</DigestValue>
      </Reference>
      <Reference URI="/xl/externalLinks/externalLink62.xml?ContentType=application/vnd.openxmlformats-officedocument.spreadsheetml.externalLink+xml">
        <DigestMethod Algorithm="http://www.w3.org/2001/04/xmlenc#sha256"/>
        <DigestValue>iH6yEddq8c2qhzwtUx0A75dBVVScOhlOIS53SmNLlyY=</DigestValue>
      </Reference>
      <Reference URI="/xl/externalLinks/externalLink63.xml?ContentType=application/vnd.openxmlformats-officedocument.spreadsheetml.externalLink+xml">
        <DigestMethod Algorithm="http://www.w3.org/2001/04/xmlenc#sha256"/>
        <DigestValue>hOdDSi46GFTfEieRE/92EOIZSeoFxUIpYjDhuLrfaYQ=</DigestValue>
      </Reference>
      <Reference URI="/xl/externalLinks/externalLink64.xml?ContentType=application/vnd.openxmlformats-officedocument.spreadsheetml.externalLink+xml">
        <DigestMethod Algorithm="http://www.w3.org/2001/04/xmlenc#sha256"/>
        <DigestValue>Akv5EUXPskrWraBHiyQypnB+K7RDPEr0Sr1UJDlcVyw=</DigestValue>
      </Reference>
      <Reference URI="/xl/externalLinks/externalLink65.xml?ContentType=application/vnd.openxmlformats-officedocument.spreadsheetml.externalLink+xml">
        <DigestMethod Algorithm="http://www.w3.org/2001/04/xmlenc#sha256"/>
        <DigestValue>CiqG+Kxnr+4g5UFJ8s+m5926i8vN60WCTRIYH92okGk=</DigestValue>
      </Reference>
      <Reference URI="/xl/externalLinks/externalLink66.xml?ContentType=application/vnd.openxmlformats-officedocument.spreadsheetml.externalLink+xml">
        <DigestMethod Algorithm="http://www.w3.org/2001/04/xmlenc#sha256"/>
        <DigestValue>UfgVugpT1l9fE00pWVcLei4oEws4rdzDtVXJsl7IXLM=</DigestValue>
      </Reference>
      <Reference URI="/xl/externalLinks/externalLink67.xml?ContentType=application/vnd.openxmlformats-officedocument.spreadsheetml.externalLink+xml">
        <DigestMethod Algorithm="http://www.w3.org/2001/04/xmlenc#sha256"/>
        <DigestValue>/pGfBukWopIj8niNk2xivxQV18/lHTCTs6FH+9YN+vk=</DigestValue>
      </Reference>
      <Reference URI="/xl/externalLinks/externalLink68.xml?ContentType=application/vnd.openxmlformats-officedocument.spreadsheetml.externalLink+xml">
        <DigestMethod Algorithm="http://www.w3.org/2001/04/xmlenc#sha256"/>
        <DigestValue>ygZ67JUXcwdaV/hWj0ZXIXbeC/K+7dm+UyTUjYL1kLo=</DigestValue>
      </Reference>
      <Reference URI="/xl/externalLinks/externalLink69.xml?ContentType=application/vnd.openxmlformats-officedocument.spreadsheetml.externalLink+xml">
        <DigestMethod Algorithm="http://www.w3.org/2001/04/xmlenc#sha256"/>
        <DigestValue>SDU35vQ9FQqFVVQhf0EVhBP4coLkUPdOD/Mcfe8qL3k=</DigestValue>
      </Reference>
      <Reference URI="/xl/externalLinks/externalLink7.xml?ContentType=application/vnd.openxmlformats-officedocument.spreadsheetml.externalLink+xml">
        <DigestMethod Algorithm="http://www.w3.org/2001/04/xmlenc#sha256"/>
        <DigestValue>Cu+kDmMKBULAtB0/XWfaczCmQUiPq6FDUGtT7XRYMdA=</DigestValue>
      </Reference>
      <Reference URI="/xl/externalLinks/externalLink70.xml?ContentType=application/vnd.openxmlformats-officedocument.spreadsheetml.externalLink+xml">
        <DigestMethod Algorithm="http://www.w3.org/2001/04/xmlenc#sha256"/>
        <DigestValue>k70KBgKJdsYYxs4rBhpV7Zs194ju6Cl1CM4Ks3Ey4VM=</DigestValue>
      </Reference>
      <Reference URI="/xl/externalLinks/externalLink71.xml?ContentType=application/vnd.openxmlformats-officedocument.spreadsheetml.externalLink+xml">
        <DigestMethod Algorithm="http://www.w3.org/2001/04/xmlenc#sha256"/>
        <DigestValue>D+cTNnU4UmG5kpf/uDPzxT5ZnR5Nw5GUNSkBWspQU+U=</DigestValue>
      </Reference>
      <Reference URI="/xl/externalLinks/externalLink72.xml?ContentType=application/vnd.openxmlformats-officedocument.spreadsheetml.externalLink+xml">
        <DigestMethod Algorithm="http://www.w3.org/2001/04/xmlenc#sha256"/>
        <DigestValue>znUfJpdkO7IhVhQFpugTtHTDlZR3Kar94BcoBlLdy0M=</DigestValue>
      </Reference>
      <Reference URI="/xl/externalLinks/externalLink73.xml?ContentType=application/vnd.openxmlformats-officedocument.spreadsheetml.externalLink+xml">
        <DigestMethod Algorithm="http://www.w3.org/2001/04/xmlenc#sha256"/>
        <DigestValue>QHpQCC4CAuEIhlMLrHkCeh+MQLp92DDelYuPravC5zo=</DigestValue>
      </Reference>
      <Reference URI="/xl/externalLinks/externalLink8.xml?ContentType=application/vnd.openxmlformats-officedocument.spreadsheetml.externalLink+xml">
        <DigestMethod Algorithm="http://www.w3.org/2001/04/xmlenc#sha256"/>
        <DigestValue>4lh2ul+RJ7nu0LGXT+rvnKbZ15byvaqF4zPhNfL6tew=</DigestValue>
      </Reference>
      <Reference URI="/xl/externalLinks/externalLink9.xml?ContentType=application/vnd.openxmlformats-officedocument.spreadsheetml.externalLink+xml">
        <DigestMethod Algorithm="http://www.w3.org/2001/04/xmlenc#sha256"/>
        <DigestValue>peShksDO3/owTt7xR9ZVynev8XfmxTCA7MmOUG1jAH8=</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5ooAngWMRyrtKw0Z4iRCXX+2R0pqWUjzVlv7W+1LHUg=</DigestValue>
      </Reference>
      <Reference URI="/xl/printerSettings/printerSettings3.bin?ContentType=application/vnd.openxmlformats-officedocument.spreadsheetml.printerSettings">
        <DigestMethod Algorithm="http://www.w3.org/2001/04/xmlenc#sha256"/>
        <DigestValue>89lS2XofUCceURsFSbsYFdZqsUWsWuarNKG0Od72YkA=</DigestValue>
      </Reference>
      <Reference URI="/xl/printerSettings/printerSettings4.bin?ContentType=application/vnd.openxmlformats-officedocument.spreadsheetml.printerSettings">
        <DigestMethod Algorithm="http://www.w3.org/2001/04/xmlenc#sha256"/>
        <DigestValue>5ooAngWMRyrtKw0Z4iRCXX+2R0pqWUjzVlv7W+1LHUg=</DigestValue>
      </Reference>
      <Reference URI="/xl/printerSettings/printerSettings5.bin?ContentType=application/vnd.openxmlformats-officedocument.spreadsheetml.printerSettings">
        <DigestMethod Algorithm="http://www.w3.org/2001/04/xmlenc#sha256"/>
        <DigestValue>5ooAngWMRyrtKw0Z4iRCXX+2R0pqWUjzVlv7W+1LHUg=</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G/KubsY8ksls4zV44QYERAWU+C913s+RwtE8rIYY2uk=</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wozWYsnCVDxqfZJ0Twh/mFnFY8vaOW6DYFKhGo+Ijn4=</DigestValue>
      </Reference>
      <Reference URI="/xl/styles.xml?ContentType=application/vnd.openxmlformats-officedocument.spreadsheetml.styles+xml">
        <DigestMethod Algorithm="http://www.w3.org/2001/04/xmlenc#sha256"/>
        <DigestValue>OLR9jYQ48/MyUmXm4pqE+SAT4NXIWlhLAu1y6G1NUAE=</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mco5LD3G6r6rh6FSDoZVxSn+kf3D7Uh1WE0xKi7jS1g=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+kqCkymOnyNBpJdJHr3Y8SinyguWjSukdLQ3OKr95n0=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3LGHJcwwP5qHp0ojw8pTFHgvfdIe72BR7GBN09dcrUI=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jgNlkO5lYC5L+0GJL5/k5EUws6lj5EUssSYgFcZehI4=</DigestValue>
      </Reference>
      <Reference URI="/xl/worksheets/sheet10.xml?ContentType=application/vnd.openxmlformats-officedocument.spreadsheetml.worksheet+xml">
        <DigestMethod Algorithm="http://www.w3.org/2001/04/xmlenc#sha256"/>
        <DigestValue>T8ji/F2DH/vqZTW5KElWXEB0779Nru7gMU1qxecTk0I=</DigestValue>
      </Reference>
      <Reference URI="/xl/worksheets/sheet2.xml?ContentType=application/vnd.openxmlformats-officedocument.spreadsheetml.worksheet+xml">
        <DigestMethod Algorithm="http://www.w3.org/2001/04/xmlenc#sha256"/>
        <DigestValue>zDvjGeADe49YLhf88Mat+F4PviRRiS6rcfap6FGSG74=</DigestValue>
      </Reference>
      <Reference URI="/xl/worksheets/sheet3.xml?ContentType=application/vnd.openxmlformats-officedocument.spreadsheetml.worksheet+xml">
        <DigestMethod Algorithm="http://www.w3.org/2001/04/xmlenc#sha256"/>
        <DigestValue>i0NSaS7b/dPWhD9KyS2gOodsijlcmsdKpEi9jPVt/uc=</DigestValue>
      </Reference>
      <Reference URI="/xl/worksheets/sheet4.xml?ContentType=application/vnd.openxmlformats-officedocument.spreadsheetml.worksheet+xml">
        <DigestMethod Algorithm="http://www.w3.org/2001/04/xmlenc#sha256"/>
        <DigestValue>5pv4ar2QnKI1e1omcUVxtZc5+l4mq9YItNsLeSdFhWU=</DigestValue>
      </Reference>
      <Reference URI="/xl/worksheets/sheet5.xml?ContentType=application/vnd.openxmlformats-officedocument.spreadsheetml.worksheet+xml">
        <DigestMethod Algorithm="http://www.w3.org/2001/04/xmlenc#sha256"/>
        <DigestValue>XzYR5HjPGLcOHZAi5SG20ehG3mbSFtZnt0vgmfKakCE=</DigestValue>
      </Reference>
      <Reference URI="/xl/worksheets/sheet6.xml?ContentType=application/vnd.openxmlformats-officedocument.spreadsheetml.worksheet+xml">
        <DigestMethod Algorithm="http://www.w3.org/2001/04/xmlenc#sha256"/>
        <DigestValue>c+dvioacILASoHjP7yIkjD0jV4Y1nrgzMSUZ4bEDY5c=</DigestValue>
      </Reference>
      <Reference URI="/xl/worksheets/sheet7.xml?ContentType=application/vnd.openxmlformats-officedocument.spreadsheetml.worksheet+xml">
        <DigestMethod Algorithm="http://www.w3.org/2001/04/xmlenc#sha256"/>
        <DigestValue>GMBolQtKQPkwMjAc4zdttP+xFxeD88vdp62pPYYLza8=</DigestValue>
      </Reference>
      <Reference URI="/xl/worksheets/sheet8.xml?ContentType=application/vnd.openxmlformats-officedocument.spreadsheetml.worksheet+xml">
        <DigestMethod Algorithm="http://www.w3.org/2001/04/xmlenc#sha256"/>
        <DigestValue>oOuRCdo5PnG/YguVLNazh50WvrOhHWLo2gW92SDyXZI=</DigestValue>
      </Reference>
      <Reference URI="/xl/worksheets/sheet9.xml?ContentType=application/vnd.openxmlformats-officedocument.spreadsheetml.worksheet+xml">
        <DigestMethod Algorithm="http://www.w3.org/2001/04/xmlenc#sha256"/>
        <DigestValue>B9ViNFn+gsyUb3Uhi/DOAZ3mnTGSAQVGD/vR65DiIB4=</DigestValue>
      </Reference>
    </Manifest>
    <SignatureProperties>
      <SignatureProperty Id="idSignatureTime" Target="#idPackageSignature">
        <mdssi:SignatureTime xmlns:mdssi="http://schemas.openxmlformats.org/package/2006/digital-signature">
          <mdssi:Format>YYYY-MM-DDThh:mm:ssTZD</mdssi:Format>
          <mdssi:Value>2020-10-30T20:08:27Z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Presidente</SignatureComments>
          <WindowsVersion>10.0</WindowsVersion>
          <OfficeVersion>16.0.13231/21</OfficeVersion>
          <ApplicationVersion>16.0.13231</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2020-10-30T20:08:27Z</xd:SigningTime>
          <xd:SigningCertificate>
            <xd:Cert>
              <xd:CertDigest>
                <DigestMethod Algorithm="http://www.w3.org/2001/04/xmlenc#sha256"/>
                <DigestValue>Y0UY3dye8lB/x6N/FjDXRWR4E7iTxXmzDAuJXTDyNYo=</DigestValue>
              </xd:CertDigest>
              <xd:IssuerSerial>
                <X509IssuerName>CN=CA-CODE100 S.A., C=PY, O=CODE100 S.A., SERIALNUMBER=RUC 80080610-7</X509IssuerName>
                <X509SerialNumber>2051668584574491834393873216465333360571454411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Presidente</xd:CommitmentTypeQualifier>
            </xd:CommitmentTypeQualifier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INDICE</vt:lpstr>
      <vt:lpstr>IG</vt:lpstr>
      <vt:lpstr>BG</vt:lpstr>
      <vt:lpstr>ER</vt:lpstr>
      <vt:lpstr>FC</vt:lpstr>
      <vt:lpstr>VPN</vt:lpstr>
      <vt:lpstr>01</vt:lpstr>
      <vt:lpstr>02</vt:lpstr>
      <vt:lpstr>03</vt:lpstr>
      <vt:lpstr>04</vt:lpstr>
      <vt:lpstr>BG!Área_de_impresión</vt:lpstr>
      <vt:lpstr>ER!Área_de_impresión</vt:lpstr>
      <vt:lpstr>IG!Área_de_impresión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Eladio Miguel Diaz Dominguez</dc:creator>
  <cp:lastModifiedBy>Paola Beatriz Bernal Gimenez</cp:lastModifiedBy>
  <dcterms:created xsi:type="dcterms:W3CDTF">2019-07-29T13:13:50Z</dcterms:created>
  <dcterms:modified xsi:type="dcterms:W3CDTF">2020-10-30T17:02:41Z</dcterms:modified>
</cp:coreProperties>
</file>