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grivas\Desktop\"/>
    </mc:Choice>
  </mc:AlternateContent>
  <xr:revisionPtr revIDLastSave="0" documentId="8_{D9F74505-A902-4788-9113-482C4496A58C}" xr6:coauthVersionLast="47" xr6:coauthVersionMax="47" xr10:uidLastSave="{00000000-0000-0000-0000-000000000000}"/>
  <bookViews>
    <workbookView xWindow="-120" yWindow="-120" windowWidth="24240" windowHeight="13140" tabRatio="804" xr2:uid="{0E469B55-6C1F-45CA-949D-AA08C3868D5C}"/>
  </bookViews>
  <sheets>
    <sheet name="INDICE" sheetId="24" r:id="rId1"/>
    <sheet name="EAN" sheetId="7" r:id="rId2"/>
    <sheet name="EIE" sheetId="2" r:id="rId3"/>
    <sheet name="EVAN" sheetId="3" r:id="rId4"/>
    <sheet name="EFE" sheetId="4" r:id="rId5"/>
    <sheet name="01" sheetId="18" r:id="rId6"/>
    <sheet name="02" sheetId="25" r:id="rId7"/>
    <sheet name="03" sheetId="26" r:id="rId8"/>
    <sheet name="04" sheetId="27" r:id="rId9"/>
    <sheet name="Detalle de inversiones" sheetId="28" state="hidden" r:id="rId10"/>
    <sheet name="TD - Inversiones" sheetId="29"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7" hidden="1">'03'!$A$257:$AG$481</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5">'01'!$B$3</definedName>
    <definedName name="_Hlk8917414" localSheetId="6">'02'!#REF!</definedName>
    <definedName name="_Hlk8917414" localSheetId="7">'03'!#REF!</definedName>
    <definedName name="_Hlk8917414" localSheetId="8">'04'!#REF!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5">'01'!$B$1:$J$58</definedName>
    <definedName name="_xlnm.Print_Area" localSheetId="6">'02'!$B$1:$J$47</definedName>
    <definedName name="_xlnm.Print_Area" localSheetId="7">'03'!$B$254:$Q$507</definedName>
    <definedName name="_xlnm.Print_Area" localSheetId="8">'04'!$B$2:$J$19</definedName>
    <definedName name="_xlnm.Print_Area" localSheetId="1">EAN!$B$1:$F$26</definedName>
    <definedName name="_xlnm.Print_Area" localSheetId="2">EIE!$B$1:$F$22</definedName>
    <definedName name="_xlnm.Print_Area" localSheetId="3">EVAN!$B$1:$H$19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7">'03'!$257:$257</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pivotCaches>
    <pivotCache cacheId="0" r:id="rId29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29" l="1"/>
  <c r="E5" i="29" s="1"/>
  <c r="E6" i="29" l="1"/>
  <c r="E7" i="29"/>
  <c r="E8" i="29"/>
  <c r="E9" i="29"/>
  <c r="E4" i="29"/>
  <c r="E13" i="29"/>
  <c r="E12" i="29"/>
  <c r="E10" i="29"/>
  <c r="E11" i="29"/>
</calcChain>
</file>

<file path=xl/sharedStrings.xml><?xml version="1.0" encoding="utf-8"?>
<sst xmlns="http://schemas.openxmlformats.org/spreadsheetml/2006/main" count="2744" uniqueCount="503">
  <si>
    <t>ESTADO DEL ACTIVO NETO</t>
  </si>
  <si>
    <t>ACTIVO</t>
  </si>
  <si>
    <t>PASIVO</t>
  </si>
  <si>
    <t>CUOTAS PARTES EN CIRCULACION</t>
  </si>
  <si>
    <t>ESTADO DE INGRESOS Y EGRESOS</t>
  </si>
  <si>
    <t>TOTAL INGRESOS</t>
  </si>
  <si>
    <t>TOTAL EGRESOS</t>
  </si>
  <si>
    <t>RESULTADO DEL EJERCICIO</t>
  </si>
  <si>
    <t>CUENTAS</t>
  </si>
  <si>
    <t>Suscripciones</t>
  </si>
  <si>
    <t>Rescates</t>
  </si>
  <si>
    <t>Resultado del período</t>
  </si>
  <si>
    <t>ESTADO DE FLUJO DE EFECTIVO</t>
  </si>
  <si>
    <t>Actividades operativas</t>
  </si>
  <si>
    <t>Cambios en activos y pasivos operativos</t>
  </si>
  <si>
    <t>Actividades de financiación</t>
  </si>
  <si>
    <t>Saldo final de efectivo</t>
  </si>
  <si>
    <t>BASA A.F.P.I.S.A.</t>
  </si>
  <si>
    <t>administradora@basacapital.com.py</t>
  </si>
  <si>
    <t xml:space="preserve"> </t>
  </si>
  <si>
    <t>Emisor</t>
  </si>
  <si>
    <t>Valor Nominal</t>
  </si>
  <si>
    <t> Basa A.F.P.I.S.A.</t>
  </si>
  <si>
    <t>PYSUD02F9190</t>
  </si>
  <si>
    <t>PYLCR02F8690</t>
  </si>
  <si>
    <t>EGRESOS</t>
  </si>
  <si>
    <t>PYSUD01F0083</t>
  </si>
  <si>
    <t>NOTAS A LOS ESTADOS FINANCIEROS</t>
  </si>
  <si>
    <t>US$</t>
  </si>
  <si>
    <t>Total</t>
  </si>
  <si>
    <t>A continuación, se detalla la composición:</t>
  </si>
  <si>
    <t>Concepto</t>
  </si>
  <si>
    <t>Enero</t>
  </si>
  <si>
    <t>Febrero</t>
  </si>
  <si>
    <t>Marzo</t>
  </si>
  <si>
    <t>Instrumento</t>
  </si>
  <si>
    <t>Operaciones de reporto</t>
  </si>
  <si>
    <t>FONDO MUTUO VISTA DÓLARES AMERICANOS</t>
  </si>
  <si>
    <t>Colocaciones en contratos de reporto</t>
  </si>
  <si>
    <t>Pago por comisiones de administración</t>
  </si>
  <si>
    <t>Flujo neto de efectivo utilizado en actividades operativas</t>
  </si>
  <si>
    <t>Flujo neto de efectivo generado por las actividades de financiación</t>
  </si>
  <si>
    <t>Saldo a comienzo del periodo</t>
  </si>
  <si>
    <t>(Cifras expresadas en dólares estadounidenses)</t>
  </si>
  <si>
    <t>NOTA 1: INFORMACIÓN BÁSICA DEL FONDO</t>
  </si>
  <si>
    <t>a)  	Fondo Mutuo Vista Dólares Americanos</t>
  </si>
  <si>
    <t>b)	  Políticas de inversión de los recursos, diversificaciones del fondo y política de liquidez</t>
  </si>
  <si>
    <t>Inversiones</t>
  </si>
  <si>
    <t xml:space="preserve">Las inversiones y operaciones que realiza la Sociedad Administradora en beneficio y por cuenta, orden y riesgo de los Partícipes se aplica en aquellos activos que, al leal saber y entender de la Administradora, constituyan las alternativas que combinen mayor seguridad y el mejor rendimiento disponible, que se ajusten a los requerimientos de la autoridad competente y que permitan una proporción razonable de liquidez dentro de las características particulares de los títulos de inversión. Para ello la Sociedad Administradora utiliza sus mejores esfuerzos sin que por dicho motivo surja obligación alguna por el resultado o rentabilidad de las inversiones a cargo de la Sociedad Administradora.
</t>
  </si>
  <si>
    <t xml:space="preserve">El fondo mutuo es un fondo que se define como aquel que establezca en sus políticas de inversiones como porcentaje mínimo de inversión en instrumentos de deuda o pasivos el 100% del patrimonio, y cuya duración promedio es mayor a noventa (90) días y hasta el plazo que la Sociedad Administradora así considere de acuerdo con criterios de liquidez del instrumento.
</t>
  </si>
  <si>
    <t>Así mismo, la Sociedad Administradora está facultada a realizar operaciones de reporto con los títulos que correspondan a las categorías definidas a continuación en el apartado “diversificación de las inversiones”. Estas operaciones tienen como plazo máximo 365 días y hasta el 100% del patrimonio del fondo.</t>
  </si>
  <si>
    <t>Diversificación de las Inversiones</t>
  </si>
  <si>
    <t>Instrumento financiero</t>
  </si>
  <si>
    <t>Mínimo</t>
  </si>
  <si>
    <t>Máximo</t>
  </si>
  <si>
    <t>Instrumentos emitidos o garantizados bajo ley local o internacional por el gobierno paraguayo, letras y/o bonos</t>
  </si>
  <si>
    <t>Instrumentos emitidos por Banco Nacional de Fomento.</t>
  </si>
  <si>
    <t>Política de Liquidez</t>
  </si>
  <si>
    <t>Política de Endeudamiento</t>
  </si>
  <si>
    <t>NOTA 2: INFORMACIÓN SOBRE LA SOCIEDAD ADMINISTRADORA</t>
  </si>
  <si>
    <t>2.1 	Administradora</t>
  </si>
  <si>
    <t>2.2	 Custodia de títulos</t>
  </si>
  <si>
    <t>Las entidades designadas como encargadas de la custodia de los títulos valores que puedan ser adquiridos por el Fondo Mutuo serán las siguientes:</t>
  </si>
  <si>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</si>
  <si>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</si>
  <si>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</si>
  <si>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</si>
  <si>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</si>
  <si>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</si>
  <si>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3.3  Periodo</t>
  </si>
  <si>
    <t>3.4.	 Efectivo y equivalente de efectivo</t>
  </si>
  <si>
    <t>Ingresos</t>
  </si>
  <si>
    <t>Egresos</t>
  </si>
  <si>
    <t>Mes</t>
  </si>
  <si>
    <t>Valor Cuota   US$</t>
  </si>
  <si>
    <t>N° de partícipes</t>
  </si>
  <si>
    <t>Activo Neto del Fondo                   US$</t>
  </si>
  <si>
    <t>Primer trimestre</t>
  </si>
  <si>
    <t>NOTA 4:  COMPOSICIÓN DE CUENTAS</t>
  </si>
  <si>
    <t>4.1  Disponibilidades</t>
  </si>
  <si>
    <t>Sector</t>
  </si>
  <si>
    <t>Moneda</t>
  </si>
  <si>
    <t>Monto</t>
  </si>
  <si>
    <t>El Fondo Mutuo está integrado por los aportes de dinero de los partícipes, mediante los cuales éstos adquieren una o más cuotas de participación en dicho Fondo. El valor neto comprende el valor del activo del fondo menos las deducciones en concepto de comisiones de administración e impuesto.</t>
  </si>
  <si>
    <t xml:space="preserve">Los principales riesgos administrados por BASA Administradora de Fondos Patrimoniales de Inversión S.A. para el logro de los objetivos del Fondo Mutuo son los siguientes: </t>
  </si>
  <si>
    <r>
      <t>Riesgo de Mercado:</t>
    </r>
    <r>
      <rPr>
        <sz val="13"/>
        <color rgb="FF000000"/>
        <rFont val="Times New Roman"/>
        <family val="1"/>
      </rPr>
      <t xml:space="preserve"> Dado por el riesgo de tasa de interés. Para la medición y control de este, es aplicado el concepto de Mtm, con periodicidad mensual, atendiendo a que el mercado paraguayo no tiene una referencia única y es muy poco volátil, se toma la curva de referencia de BCP publicado en su página, tanto para curva soberana como para certificado de depósitos de ahorro por el método del promedio ponderado. </t>
    </r>
  </si>
  <si>
    <t>LCR S.A.E.C.A.</t>
  </si>
  <si>
    <t>El Fondo Mutuo realizó colocaciones de sus activos en instrumentos financieros y en operaciones de reporto sobre títulos valores de renta fija sin perjuicio de las sumas mantenidas como liquidez en Banco BASA S.A., de acuerdo con los límites expuestos en la siguiente tabla y que se establecen sobre el activo neto del fondo:</t>
  </si>
  <si>
    <r>
      <rPr>
        <b/>
        <sz val="13"/>
        <color theme="1"/>
        <rFont val="Times New Roman"/>
        <family val="1"/>
      </rPr>
      <t>Banco Basa S.A</t>
    </r>
    <r>
      <rPr>
        <sz val="13"/>
        <color theme="1"/>
        <rFont val="Times New Roman"/>
        <family val="1"/>
      </rPr>
      <t xml:space="preserve">., continuadora de Banco Amambay S.A. La Entidad es una sociedad anónima constituida en Paraguay por Escritura Pública N°23 de fecha 17 de febrero de 1992. Durante el año 2017, los estatutos sociales fueron modificados con el fin de adoptar la denominación “Banco Basa S.A.” y aumentar el capital social. La modificación ha sido aprobada por el Directorio del Banco Central del Paraguay por Resolución N°14, Acta N°76 de fecha 28 de septiembre de 2017 y formalizada por Escritura Pública N°199 de fecha 30 de octubre de 2017. La inscripción en la Dirección General de Registros Públicos fue realizada el 8 de noviembre de 2017. La Entidad ha comenzado a utilizar comercialmente la denominación de Banco Basa S.A. a partir del año 2018. </t>
    </r>
  </si>
  <si>
    <r>
      <rPr>
        <b/>
        <sz val="13"/>
        <color theme="1"/>
        <rFont val="Times New Roman"/>
        <family val="1"/>
      </rPr>
      <t>Banco Central del Paraguay,</t>
    </r>
    <r>
      <rPr>
        <sz val="13"/>
        <color theme="1"/>
        <rFont val="Times New Roman"/>
        <family val="1"/>
      </rPr>
      <t xml:space="preserve"> regido por la Ley N°489/95 Orgánica del Banco Central del Paraguay y la Ley 6.104/2018 que Modifica y Amplía la Ley 489/95.</t>
    </r>
  </si>
  <si>
    <t>Está compuesto por saldos en cuentas bancarias e instrumentos de alta liquidez de contratos pactados de disponibilidad inmediata. A continuación, se detalla la composición:</t>
  </si>
  <si>
    <t>4.2  Créditos</t>
  </si>
  <si>
    <t>3.5  Créditos.</t>
  </si>
  <si>
    <t>Totales</t>
  </si>
  <si>
    <t>TOTAL ACTIVO BRUTO</t>
  </si>
  <si>
    <t>ESTADO DE VARIACIÓN DEL ACTIVO NETO</t>
  </si>
  <si>
    <t>Saldo a inicio del periodo</t>
  </si>
  <si>
    <t>Movimientos del periodo:</t>
  </si>
  <si>
    <t>Saldos al final del periodo</t>
  </si>
  <si>
    <t>País</t>
  </si>
  <si>
    <t>Valor de Compra</t>
  </si>
  <si>
    <t>Valor contable</t>
  </si>
  <si>
    <t>PYATS01F6342</t>
  </si>
  <si>
    <t>PYBBV01F3798</t>
  </si>
  <si>
    <t>BANCO PARA LA COMERCIALIZACION Y PRODUCCION S.A. - BANCOP S.A.</t>
  </si>
  <si>
    <t>BANCO ATLAS S.A.</t>
  </si>
  <si>
    <t>SUDAMERIS BANK S.A.E.C.A.</t>
  </si>
  <si>
    <t>BANCO BILBAO VIZCAYA ARGENTARIA PARAGUAY S.A.</t>
  </si>
  <si>
    <t>A continuación, información estadística mensual de la posición del Fondo Mutuo durante el periodo:</t>
  </si>
  <si>
    <t>TOTAL PASIVO</t>
  </si>
  <si>
    <t>% de las inversiones por grupo económico</t>
  </si>
  <si>
    <t>PYBBV02F5511</t>
  </si>
  <si>
    <t>PYCON06F7996</t>
  </si>
  <si>
    <t>BANCO CONTINENTAL S.A.E.C.A.</t>
  </si>
  <si>
    <t>AX5837</t>
  </si>
  <si>
    <t>BANCO REGIONAL S.A.E.C.A.</t>
  </si>
  <si>
    <t>PYREG01F6419</t>
  </si>
  <si>
    <t>PYREG02F6426</t>
  </si>
  <si>
    <t>PYREG02F9305</t>
  </si>
  <si>
    <t>PYREG03F0659</t>
  </si>
  <si>
    <r>
      <t xml:space="preserve">NOTA 7:  </t>
    </r>
    <r>
      <rPr>
        <b/>
        <sz val="13"/>
        <color theme="1"/>
        <rFont val="Times New Roman"/>
        <family val="1"/>
      </rPr>
      <t>CONTINGENCIAS</t>
    </r>
  </si>
  <si>
    <r>
      <t xml:space="preserve">NOTA 8:  </t>
    </r>
    <r>
      <rPr>
        <b/>
        <sz val="13"/>
        <color theme="1"/>
        <rFont val="Times New Roman"/>
        <family val="1"/>
      </rPr>
      <t>HECHOS POSTERIORES</t>
    </r>
  </si>
  <si>
    <t>AA1873</t>
  </si>
  <si>
    <t>AA1872</t>
  </si>
  <si>
    <t>AA1871</t>
  </si>
  <si>
    <t>AA1870</t>
  </si>
  <si>
    <t>AA1869</t>
  </si>
  <si>
    <t>AA1868</t>
  </si>
  <si>
    <t>AA1867</t>
  </si>
  <si>
    <t>AA1866</t>
  </si>
  <si>
    <t>AA1865</t>
  </si>
  <si>
    <t>AA1864</t>
  </si>
  <si>
    <t>AA1863</t>
  </si>
  <si>
    <t>AA1862</t>
  </si>
  <si>
    <t>AA1861</t>
  </si>
  <si>
    <t>AA1860</t>
  </si>
  <si>
    <t>AA1859</t>
  </si>
  <si>
    <t>BANCO NACIONAL DE FOMENTO</t>
  </si>
  <si>
    <t>Financiero</t>
  </si>
  <si>
    <t>Corporativo</t>
  </si>
  <si>
    <t>Fecha de alta contrato de reporto</t>
  </si>
  <si>
    <t>Fecha de vencimiento contrato de reporto</t>
  </si>
  <si>
    <t>Tasa de rendimiento</t>
  </si>
  <si>
    <t>ÍNDICE</t>
  </si>
  <si>
    <t>REF.</t>
  </si>
  <si>
    <t>Estado del Activo Neto</t>
  </si>
  <si>
    <t>EAN</t>
  </si>
  <si>
    <t>Estado de Ingresos y Egresos</t>
  </si>
  <si>
    <t>EIE</t>
  </si>
  <si>
    <t>Estado de Variación del Activo Neto</t>
  </si>
  <si>
    <t>EVAN</t>
  </si>
  <si>
    <t>Estado de Flujo de Eefectivo</t>
  </si>
  <si>
    <t>EFE</t>
  </si>
  <si>
    <t>Notas a los Estados Financieros Nota 1 a Nota 2</t>
  </si>
  <si>
    <t>Notas a los Estados Financieros Nota 3</t>
  </si>
  <si>
    <t>Notas a los Estados Financieros Nota 4</t>
  </si>
  <si>
    <t>Nota 4.1</t>
  </si>
  <si>
    <t>Nota 4.2</t>
  </si>
  <si>
    <t>Créditos - Operaciones de reporto</t>
  </si>
  <si>
    <t>Nota 4.3</t>
  </si>
  <si>
    <t>Nota 5</t>
  </si>
  <si>
    <t xml:space="preserve">VALOR CUOTA PARTE AL CIERRE </t>
  </si>
  <si>
    <t xml:space="preserve">INGRESOS </t>
  </si>
  <si>
    <t>BB0386</t>
  </si>
  <si>
    <t>BB0385</t>
  </si>
  <si>
    <t>BB0387</t>
  </si>
  <si>
    <t>BB0370</t>
  </si>
  <si>
    <t>BB0371</t>
  </si>
  <si>
    <t>BB0372</t>
  </si>
  <si>
    <t>BB0373</t>
  </si>
  <si>
    <t>BB0374</t>
  </si>
  <si>
    <t>BB0375</t>
  </si>
  <si>
    <t>BB0376</t>
  </si>
  <si>
    <t>BB0377</t>
  </si>
  <si>
    <t>BB0378</t>
  </si>
  <si>
    <t>BB0379</t>
  </si>
  <si>
    <t>BB0382</t>
  </si>
  <si>
    <t>BB0383</t>
  </si>
  <si>
    <t>BB0384</t>
  </si>
  <si>
    <t>BB0348</t>
  </si>
  <si>
    <t>BB0380</t>
  </si>
  <si>
    <t>BB0381</t>
  </si>
  <si>
    <t>BB0369</t>
  </si>
  <si>
    <t>BB0360</t>
  </si>
  <si>
    <t>BB0358</t>
  </si>
  <si>
    <t>BB0349</t>
  </si>
  <si>
    <t>BB0350</t>
  </si>
  <si>
    <t>BB0351</t>
  </si>
  <si>
    <t>BB0352</t>
  </si>
  <si>
    <t>BB0353</t>
  </si>
  <si>
    <t>BB0354</t>
  </si>
  <si>
    <t>BB0355</t>
  </si>
  <si>
    <t>BB0356</t>
  </si>
  <si>
    <t>BB0359</t>
  </si>
  <si>
    <t>BB0357</t>
  </si>
  <si>
    <t>BB0361</t>
  </si>
  <si>
    <t>BB0362</t>
  </si>
  <si>
    <t>BB0363</t>
  </si>
  <si>
    <t>BB0364</t>
  </si>
  <si>
    <t>BB0365</t>
  </si>
  <si>
    <t>BB0366</t>
  </si>
  <si>
    <t>BB0367</t>
  </si>
  <si>
    <t>BB0368</t>
  </si>
  <si>
    <t>AA1539</t>
  </si>
  <si>
    <t>AA1540</t>
  </si>
  <si>
    <t>AA1541</t>
  </si>
  <si>
    <t>AA1542</t>
  </si>
  <si>
    <t>AA1543</t>
  </si>
  <si>
    <t>AA1488</t>
  </si>
  <si>
    <t>BR00152</t>
  </si>
  <si>
    <t>AA5713</t>
  </si>
  <si>
    <t>GRUPO INTERNACIONAL DE FINANZAS S.A.E.C.A. - INTERFISA BANCO</t>
  </si>
  <si>
    <t>PYVSC01F1222</t>
  </si>
  <si>
    <t>VICENTE SCAVONE &amp; CIA S.A.E.</t>
  </si>
  <si>
    <t>El Fondo Mutuo Vista Dólares Americanos es un fondo mutuo de renta fija y de renta variable, administrado por Basa Administradora de Fondos Patrimoniales de Inversión S.A. (en adelante indistintamente la Sociedad Administradora).</t>
  </si>
  <si>
    <t>El fondo fue creado con el objeto de invertir en valores negociables de renta fija y de renta variable, públicos o privados, ambos con oferta pública y otros activos contemplados en el reglamento interno del fondo mutuo y la normativa vigente y también con el objeto de realizar operaciones de reporto con títulos valores que tengan las características antes mencionadas.</t>
  </si>
  <si>
    <t>NOTA 5:  ACTIVO NETO ATRIBUIBLE A LOS PARTÍCIPES</t>
  </si>
  <si>
    <t>Fecha de vencimiento del título</t>
  </si>
  <si>
    <t>A continuación, se expone información adicional respecto a los instrumentos adquiridos bajo la modalidad de contratos de reporto:</t>
  </si>
  <si>
    <t>Tipo de título</t>
  </si>
  <si>
    <t>Cantidad de títulos</t>
  </si>
  <si>
    <t>Valor nominal US$</t>
  </si>
  <si>
    <t>Valor contable US$</t>
  </si>
  <si>
    <t>Reportado</t>
  </si>
  <si>
    <t>Certificado de Depósito de Ahorro</t>
  </si>
  <si>
    <t>Bono</t>
  </si>
  <si>
    <t>Basa Casa de Bolsa S.A.</t>
  </si>
  <si>
    <t>Las 8 notas que se acompañan forman parte integrante de los Estados Financieros</t>
  </si>
  <si>
    <t>Notas a los Estados Financieros Nota 5 a Nota 8</t>
  </si>
  <si>
    <t>Row Labels</t>
  </si>
  <si>
    <t>Grand Total</t>
  </si>
  <si>
    <t>Sum of Valor contable US$</t>
  </si>
  <si>
    <t>Total Activo del Fondo</t>
  </si>
  <si>
    <t>Valor Contable</t>
  </si>
  <si>
    <t>% s/ AT</t>
  </si>
  <si>
    <t>Cumple con los límites</t>
  </si>
  <si>
    <t>APORTES (1)</t>
  </si>
  <si>
    <t>RESULTADOS (2)</t>
  </si>
  <si>
    <t xml:space="preserve">                        (4)</t>
  </si>
  <si>
    <t xml:space="preserve">                  (3)</t>
  </si>
  <si>
    <r>
      <t>Títulos físicos:</t>
    </r>
    <r>
      <rPr>
        <sz val="13"/>
        <color theme="1"/>
        <rFont val="Times New Roman"/>
        <family val="1"/>
      </rPr>
      <t xml:space="preserve"> serán custodiados en la bóveda del Banco Basa S.A., de acuerdo con los procedimientos de seguridad y control de la mencionada entidad, supervisados por la Superintendencia de Bancos del Banco Central del Paraguay.  </t>
    </r>
  </si>
  <si>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</si>
  <si>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Primas por operaciones de repo (overnight)</t>
  </si>
  <si>
    <t>% de las colocaciones en relación a los Activos de Fondo</t>
  </si>
  <si>
    <t>Límite Máximo de las colocaciones por tipo de instrumento s/ Reglamento Interno</t>
  </si>
  <si>
    <t>Valor Nominal  US$</t>
  </si>
  <si>
    <t>Valor contable  US$</t>
  </si>
  <si>
    <t>El Fondo mantiene un nivel de liquidez mínimo para hacer frente a las necesidades de inversión y a los requerimientos de disponibilidades del Fondo Mutuo. Esta liquidez se invierte en depósitos a la vista en el Banco Basa S.A. conforme al monto establecido por el Directorio de la Sociedad Administradora. El monto establecido es de dólares americanos diez mil.</t>
  </si>
  <si>
    <t>Las cuotas del Fondo Mutuo se valorizan diariamente, para cuyo efecto se toma como base de cálculo el importe neto de los activos, dividido por el número de cuotas en circulación. Se entiende por valor neto de los activos al valor del activo del Fondo Mutuo menos las deducciones en concepto de comisiones de administración e impuesto. Tanto para efectos de suscripción de cuotas como para el rescate de las mismas, se considerará como hora de cierre de operaciones del fondo las 12:00 p.m.</t>
  </si>
  <si>
    <t>Disponibilidades</t>
  </si>
  <si>
    <t>Acreedores por operaciones</t>
  </si>
  <si>
    <t>Banco BASA S.A. N°  10100009159</t>
  </si>
  <si>
    <t>Banco BASA S.A. N°  10100009159 (Reporto overnight)</t>
  </si>
  <si>
    <t xml:space="preserve">La Comisión Nacional de Valores aprobó el registro y el reglamento interno del Fondo Mutuo Vista Dólares Americanos con fecha 29 de enero de 2019 mediante Resolución CNV N°10E/19. La modificación del reglamento interno fue autorizada por Acta de Directorio N°16 de fecha 25 de mayo de 2020, y aprobada por Resolución CNV N° 17E/20 de fecha 10 de junio de 2020.  Luego fue modificado en virtud a lo resuelto en la reunión de Directorio según Acta N° 27 de fecha 05 de febrero de 2021, y aprobado por la Comisión Nacional de Valores por Resolución CNV N° 11E/21 de fecha 05 de marzo de 2021. </t>
  </si>
  <si>
    <t>Instrumentos emitidos o garantizados por un gobierno internacional que cuente con calificación de riesgo BBB, similar o superiores</t>
  </si>
  <si>
    <t>Instrumentos emitidos por Bancos o Entidades Financieras nacionales o extranjeras establecidas legalmente en el país con una calificación en escala local de BBB y superiores.</t>
  </si>
  <si>
    <t xml:space="preserve">Títulos de instituciones habilitadas por el Banco Central del Paraguay y que cuenten con calificación de riesgo local BBB o superior que emitan y coticen en mercados internacionales.
</t>
  </si>
  <si>
    <t>Instrumentos de renta fija inscritos en la Comisión Nacional Valores, emitidos por sociedades nacionales, privadas con una calificación en escala local de BBB  y superiores y BBB cp o superior para Bonos Bursátiles de Corto Plazo.</t>
  </si>
  <si>
    <t>Instrumentos de renta fija inscritos en la Comisión Nacional Valores, emitidos por entidades públicas autónomas y descentralizadas (Gobernaciones, Municipalidades y Empresas Públicas) con una calificación en escala local de BBB y superiores.</t>
  </si>
  <si>
    <t>Títulos de deuda que sean de oferta pública emitidos o garantizados a través de Negocios Fiduciarios regidos por la Ley 921/96 con una calificación en escala local de BBB y superiores.</t>
  </si>
  <si>
    <t>Otros valores de inversión que determine la CNV por normas de carácter general, siempre que tengan calificación BBB, similar o superior y BBBcp o superior para los Bonos Bursátiles de Corto Plazo</t>
  </si>
  <si>
    <t>Ocasionalmente, y con el objeto de pagar rescates de cuotas y de poder realizar las demás operaciones que la Comisión Nacional de Valores expresamente autorice, la Sociedad Administradora podrá solicitar por cuenta del Fondo Mutuo, operaciones de venta con compromiso de compra y operaciones de compra con compromiso de venta a corto plazo,  incluso a plazo vista (reporto overnight) o con vencimiento hasta 365 días,  y hasta por una cantidad equivalente al 40% del patrimonio del Fondo Mutuo.</t>
  </si>
  <si>
    <t>BB0432</t>
  </si>
  <si>
    <t>BB0433</t>
  </si>
  <si>
    <t>BB0434</t>
  </si>
  <si>
    <t>BB0435</t>
  </si>
  <si>
    <t>BB0436</t>
  </si>
  <si>
    <t>BB0437</t>
  </si>
  <si>
    <t>BB0438</t>
  </si>
  <si>
    <t>BB0439</t>
  </si>
  <si>
    <t>BB0440</t>
  </si>
  <si>
    <t>BB0441</t>
  </si>
  <si>
    <t>BB0442</t>
  </si>
  <si>
    <t>BB0443</t>
  </si>
  <si>
    <t>BB0444</t>
  </si>
  <si>
    <t>BB0445</t>
  </si>
  <si>
    <t>BB0446</t>
  </si>
  <si>
    <t>BB0447</t>
  </si>
  <si>
    <t>BB0448</t>
  </si>
  <si>
    <t>BB0449</t>
  </si>
  <si>
    <t>BB0450</t>
  </si>
  <si>
    <t>BB0451</t>
  </si>
  <si>
    <t>BC6712</t>
  </si>
  <si>
    <t>BC6713</t>
  </si>
  <si>
    <t>AA689</t>
  </si>
  <si>
    <t>FIC S.A. DE FINANZAS</t>
  </si>
  <si>
    <t>AA690</t>
  </si>
  <si>
    <t>AA691</t>
  </si>
  <si>
    <t>AA692</t>
  </si>
  <si>
    <t>AA693</t>
  </si>
  <si>
    <t>FA2631</t>
  </si>
  <si>
    <t>BANCO GNB PARAGUAY S.A.</t>
  </si>
  <si>
    <t>FA2629</t>
  </si>
  <si>
    <t>FA2630</t>
  </si>
  <si>
    <t>BI2511</t>
  </si>
  <si>
    <t>BI2512</t>
  </si>
  <si>
    <t>BB4314</t>
  </si>
  <si>
    <t>AA1767</t>
  </si>
  <si>
    <t>AA1768</t>
  </si>
  <si>
    <t>AA1769</t>
  </si>
  <si>
    <t>AA1770</t>
  </si>
  <si>
    <t>AA1771</t>
  </si>
  <si>
    <t>AA1772</t>
  </si>
  <si>
    <t>AA1773</t>
  </si>
  <si>
    <t>AA1774</t>
  </si>
  <si>
    <t>AA1775</t>
  </si>
  <si>
    <t>AA1776</t>
  </si>
  <si>
    <t>PYCON09F8512</t>
  </si>
  <si>
    <t>Banco Basa</t>
  </si>
  <si>
    <t>BB4524</t>
  </si>
  <si>
    <t>BB4525</t>
  </si>
  <si>
    <t>BB4523</t>
  </si>
  <si>
    <t>BB0478</t>
  </si>
  <si>
    <t>JA4300</t>
  </si>
  <si>
    <t>JA4303</t>
  </si>
  <si>
    <t>JA4301</t>
  </si>
  <si>
    <t>JA4295</t>
  </si>
  <si>
    <t>JA4296</t>
  </si>
  <si>
    <t>JA4299</t>
  </si>
  <si>
    <t>JA4302</t>
  </si>
  <si>
    <t>USP75744AB11</t>
  </si>
  <si>
    <t>MINISTERIO DE HACIENDA</t>
  </si>
  <si>
    <t>PYSAF04F1452</t>
  </si>
  <si>
    <t>SOLAR AHORRO Y FINANZAS S.A.E.C.A.</t>
  </si>
  <si>
    <t>PYSAF02F1439</t>
  </si>
  <si>
    <t>Paraguay</t>
  </si>
  <si>
    <t xml:space="preserve">    US$</t>
  </si>
  <si>
    <t>Público</t>
  </si>
  <si>
    <t>Certificado de depósito de ahorro</t>
  </si>
  <si>
    <t>-</t>
  </si>
  <si>
    <t xml:space="preserve">Banco BASA S.A. N° 10100006936 </t>
  </si>
  <si>
    <t>BB0547</t>
  </si>
  <si>
    <t>BB0548</t>
  </si>
  <si>
    <t>BB0549</t>
  </si>
  <si>
    <t>BB0550</t>
  </si>
  <si>
    <t>PYSUD01F9134</t>
  </si>
  <si>
    <t>PYCEC01F1635</t>
  </si>
  <si>
    <t>Cementos Concepción Sociedad Anónima Emisora</t>
  </si>
  <si>
    <t>Comisiones a pagar a la administradora</t>
  </si>
  <si>
    <t xml:space="preserve">Comisión por Administración </t>
  </si>
  <si>
    <t>Primas por diferencia de precios - Operaciones de reporto</t>
  </si>
  <si>
    <t>AX6468</t>
  </si>
  <si>
    <t>BB0605</t>
  </si>
  <si>
    <t>BB0606</t>
  </si>
  <si>
    <t>BB0607</t>
  </si>
  <si>
    <t>BB0608</t>
  </si>
  <si>
    <t>BB0609</t>
  </si>
  <si>
    <t>BB0611</t>
  </si>
  <si>
    <t>KA0843</t>
  </si>
  <si>
    <t>CRISOL Y ENCARNACION FINANCIERA (CEFISA) S.A.E.C.A.</t>
  </si>
  <si>
    <t>KA0844</t>
  </si>
  <si>
    <t>KA0845</t>
  </si>
  <si>
    <t>KA0846</t>
  </si>
  <si>
    <t>KA0847</t>
  </si>
  <si>
    <t>PYSUD01F2204</t>
  </si>
  <si>
    <t>AA6569</t>
  </si>
  <si>
    <t>AA6570</t>
  </si>
  <si>
    <t>AA6571</t>
  </si>
  <si>
    <t>AA6572</t>
  </si>
  <si>
    <t>AA6573</t>
  </si>
  <si>
    <t>AA6574</t>
  </si>
  <si>
    <t>AA6675</t>
  </si>
  <si>
    <t>AA6647</t>
  </si>
  <si>
    <t>AA6680</t>
  </si>
  <si>
    <t>AA6681</t>
  </si>
  <si>
    <t>AA6682</t>
  </si>
  <si>
    <t xml:space="preserve">Basa Administradora de Fondos Patrimoniales de Inversión S.A. fue constituida por Escritura Pública N°265 pasada ante el escribano José María Livieres Guggiari en fecha 6 de diciembre de 2018, inscripta en la Dirección General de los Registros Públicos Sección Personas Jurídicas y Asociaciones con Matricula Jurídica N°16.939 Serie Comercial bajo el N°1 Folio 1 en fecha 21 de diciembre 2018, Sección Comercio Matricula Comercial Serie Comercial bajo el N°1 Folio 1/22 en fecha 21 de diciembre de 2018 e inscripta en la Comisión Nacional de Valores según Resolución CNV N°10E/19. Los Estatutos Sociales fueron modificados en su artículo 5° concerniente al aumento de capital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Posteriormente los Estatutos Sociales fueron modificados en su artículo 5° concerniente al aumento de capital hasta la suma de Gs. 20.000.000.000 por Escritura N° 140 pasada ante el Escribano José María Livieres Guggiari en fecha 06 de agosto de 2021, inscripta en la Dirección General de los Registros Públicos Sección Personas Jurídicas y Comercio bajo el N°03 Folio 41 de fecha 24 de agosto de 2021.     </t>
  </si>
  <si>
    <t>Los estados financieros han sido preparados de acuerdo con las normas contables, criterios de valuación y las normas de presentación establecidas por la Comisión Nacional de Valores a través de CNV CG N°30/21 de 09 de septiembre de 2021 – Reglamento General del Mercado de Valores y con Normas de Información Financiera (NIF) emitidas por el Consejo de Contadores Públicos del Paraguay.</t>
  </si>
  <si>
    <t>El modelo se sustenta en una base convencional de costo histórico y no reconoce en forma integral los efectos de la inflación en la situación patrimonial y financiera del Fondo Mutuo, ni en los resultados de sus operaciones. Dichos estados financieros se hallan expresados en dólares estadounidenses histórico (moneda del fondo) conforme a lo establecido por el Reglamento General del Mercado de Valores aprobado mediante Resolución CNV CG N° 30/21 de 09 de septiembre de 2021 y el Reglamento Interno del Fondo Mutuo.</t>
  </si>
  <si>
    <t xml:space="preserve">3.6. Inversiones </t>
  </si>
  <si>
    <t>-       Títulos de deuda renta fija - Bonos</t>
  </si>
  <si>
    <t>Se registran a su costo de adquisición más los intereses devengados. Los intereses generados por estos títulos son registrados en resultados conforme se devengan.</t>
  </si>
  <si>
    <t>El importe correspondiente a la comisión por administración registrado durante el periodo constituye un gasto asumido por el Fondo Mutuo, en concepto de los servicios prestados por la Sociedad Administradora y se establece conforme al rendimiento de la cartera del Fondo Mutuo, el porcentaje de la comisión podría ser hasta la tasa 3,3 % anual IVA incluido calculado en forma diaria sobre el monto que resulte de deducir el valor neto diario de cuotas, los aportes recibidos antes del cierre de operaciones del fondo y de agregar los rescates que corresponda liquidar en el día.</t>
  </si>
  <si>
    <t xml:space="preserve">3.7  Reconocimiento de ingresos y egresos: </t>
  </si>
  <si>
    <t>3.8  Gastos operacionales y comisión de la Sociedad Administradora:</t>
  </si>
  <si>
    <t>3.9  Información estadística:</t>
  </si>
  <si>
    <t>3.10. Valorización de cuotas.</t>
  </si>
  <si>
    <t>Aumento primas por diferencia de precios - Operaciones de reportos</t>
  </si>
  <si>
    <t>La composición de la cartera de inversiones es la siguiente:</t>
  </si>
  <si>
    <t>Fecha de compra del título</t>
  </si>
  <si>
    <t>Tasa de interés</t>
  </si>
  <si>
    <t>% de las Colocaciones por Grupo económico</t>
  </si>
  <si>
    <r>
      <t xml:space="preserve">NOTA 6:  </t>
    </r>
    <r>
      <rPr>
        <b/>
        <sz val="13"/>
        <color theme="1"/>
        <rFont val="Times New Roman"/>
        <family val="1"/>
      </rPr>
      <t>GESTIÓN DE RIESGOS</t>
    </r>
  </si>
  <si>
    <t>4.3  Inversiones</t>
  </si>
  <si>
    <t>Nota 3.10</t>
  </si>
  <si>
    <t>Cobro intereses de instrumentos financieros</t>
  </si>
  <si>
    <r>
      <rPr>
        <b/>
        <sz val="13"/>
        <color theme="1"/>
        <rFont val="Times New Roman"/>
        <family val="1"/>
      </rPr>
      <t xml:space="preserve">Riesgo de Crédito: </t>
    </r>
    <r>
      <rPr>
        <sz val="13"/>
        <color theme="1"/>
        <rFont val="Times New Roman"/>
        <family val="1"/>
      </rPr>
      <t xml:space="preserve">son aplicados los criterios del área de Riesgos que considera determinados parámetros para la adquisición de valores que conforman la cartera de inversiones a fin de cumplir los objetivos del Fondo Mutuo y velar por el patrimonio de los cuotapartistas.
</t>
    </r>
  </si>
  <si>
    <t>CA0272</t>
  </si>
  <si>
    <t>PYSAF01F1422</t>
  </si>
  <si>
    <t>PYSAF03F1446</t>
  </si>
  <si>
    <t>PJC1038</t>
  </si>
  <si>
    <t>AA1368</t>
  </si>
  <si>
    <t>AA2248</t>
  </si>
  <si>
    <t>AA2249</t>
  </si>
  <si>
    <t>AA2250</t>
  </si>
  <si>
    <t>AA2251</t>
  </si>
  <si>
    <t>AA2252</t>
  </si>
  <si>
    <t>AA2253</t>
  </si>
  <si>
    <t>AA2254</t>
  </si>
  <si>
    <t>AA2255</t>
  </si>
  <si>
    <t>AA2256</t>
  </si>
  <si>
    <t>AA2257</t>
  </si>
  <si>
    <t>AA2258</t>
  </si>
  <si>
    <t>AA2259</t>
  </si>
  <si>
    <t>AA2260</t>
  </si>
  <si>
    <t>AA2261</t>
  </si>
  <si>
    <t>AA2262</t>
  </si>
  <si>
    <t>EA4342</t>
  </si>
  <si>
    <t>BANCO FAMILIAR S.A.E.C.A.</t>
  </si>
  <si>
    <t>AA1534</t>
  </si>
  <si>
    <t>Banco BASA S.A. N° 10977</t>
  </si>
  <si>
    <t xml:space="preserve">TOTAL ACTIVO NETO ATRIBUIBLE A LOS PARTÍCIPES </t>
  </si>
  <si>
    <t>Los fondos mutuos son instrumentos de inversión, que se caracterizan por reunir los aportes de distintas personas, físicas o jurídicas, denominados Partícipes, con el objetivo de invertir tales aportes en instrumentos financieros de oferta pública admitidos por la Ley N°5.452 “Que regula los Fondos Patrimoniales de Inversión” y sus reglamentaciones. Estos aportes o cuotas son administrados por BASA Administradora de Fondos Patrimoniales de Inversión S.A., por cuenta y orden de los Partícipes.</t>
  </si>
  <si>
    <t>Para la preparación del estado de flujos de efectivo se consideran dentro del concepto de efectivo los saldos de disponibilidades en cuentas bancarias que son usados por el Fondo Mutuo en la gestión de sus compromisos de corto plazo.</t>
  </si>
  <si>
    <t>Los gastos se reconocen en el estado de ingresos y gastos cuando ha surgido un decremento en los beneficios económicos futuros, relacionado con una disminución en los activos o un incremento en los pasivos. Las primas por diferencial de precio abonadas por la adquisición de instrumentos financieros son reconocidas por el principio del devengado.</t>
  </si>
  <si>
    <t xml:space="preserve">Las primas por diferencia de precios generadas por las operaciones de reporto son reconocidas por el principio del devengado. Así mismo, los intereses generados por la tenencia de instrumentos financieros son reconocidos por el principio del devengado. 
</t>
  </si>
  <si>
    <t xml:space="preserve">4.4.   Comisiones a pagar a la Administradora. </t>
  </si>
  <si>
    <t>Nota 4.4</t>
  </si>
  <si>
    <t>AA2599</t>
  </si>
  <si>
    <t>FINANCIERA PARAGUAYO - JAPONESA S.A.E.C.A.</t>
  </si>
  <si>
    <t>AA2602</t>
  </si>
  <si>
    <t>AA2598</t>
  </si>
  <si>
    <t>AA2601</t>
  </si>
  <si>
    <t>AA2600</t>
  </si>
  <si>
    <t>AA2270</t>
  </si>
  <si>
    <t xml:space="preserve">FINEXPAR S.A.E.C.A. </t>
  </si>
  <si>
    <t>AA2271</t>
  </si>
  <si>
    <t>AA2272</t>
  </si>
  <si>
    <t>AA2273</t>
  </si>
  <si>
    <t>AA2274</t>
  </si>
  <si>
    <t>AA2275</t>
  </si>
  <si>
    <t>AA2276</t>
  </si>
  <si>
    <t>AA2277</t>
  </si>
  <si>
    <t>AA2278</t>
  </si>
  <si>
    <t>AA2279</t>
  </si>
  <si>
    <t>PYVSC03F2764</t>
  </si>
  <si>
    <t>PYENE01F2836</t>
  </si>
  <si>
    <t>ENEX PARAGUAY S.A.E.</t>
  </si>
  <si>
    <t>AA1633</t>
  </si>
  <si>
    <t>AA1634</t>
  </si>
  <si>
    <t>AA1635</t>
  </si>
  <si>
    <t>AA1636</t>
  </si>
  <si>
    <t>AA1637</t>
  </si>
  <si>
    <t>RIO001</t>
  </si>
  <si>
    <t>BANCO RIO S.A.E.C.A.</t>
  </si>
  <si>
    <t>RIO002</t>
  </si>
  <si>
    <t>RIO003</t>
  </si>
  <si>
    <t>RIO004</t>
  </si>
  <si>
    <t>RIO005</t>
  </si>
  <si>
    <t>RIO006</t>
  </si>
  <si>
    <t>RIO007</t>
  </si>
  <si>
    <t>RIO008</t>
  </si>
  <si>
    <t>RIO009</t>
  </si>
  <si>
    <t>RIO010</t>
  </si>
  <si>
    <t>RIO011</t>
  </si>
  <si>
    <t>RIO012</t>
  </si>
  <si>
    <t>RIO013</t>
  </si>
  <si>
    <t>RIO014</t>
  </si>
  <si>
    <t>RIO015</t>
  </si>
  <si>
    <t>RIO016</t>
  </si>
  <si>
    <t>RIO017</t>
  </si>
  <si>
    <t>RIO018</t>
  </si>
  <si>
    <t>RIO019</t>
  </si>
  <si>
    <t>RIO020</t>
  </si>
  <si>
    <t>PYFIN01F0959</t>
  </si>
  <si>
    <t>AS1020</t>
  </si>
  <si>
    <t>AS1021</t>
  </si>
  <si>
    <t>AS1022</t>
  </si>
  <si>
    <t>AS1023</t>
  </si>
  <si>
    <t>AS1024</t>
  </si>
  <si>
    <t>AS1015</t>
  </si>
  <si>
    <t>AS1016</t>
  </si>
  <si>
    <t>AS1017</t>
  </si>
  <si>
    <t>AS1018</t>
  </si>
  <si>
    <t>AS1019</t>
  </si>
  <si>
    <t>AL 31.03.2022</t>
  </si>
  <si>
    <t>AL 31.03.2021</t>
  </si>
  <si>
    <t>AL 31 DE MARZO DE 2022 PRESENTADO DE FORMA COMPARATIVA CON EL PERIODO FINALIZADO EL 31 DE MARZO DEL 2021.</t>
  </si>
  <si>
    <t>TOTAL ACTIVO NETO AL 31.12.2021 (1+2)</t>
  </si>
  <si>
    <t>TOTAL ACTIVO NETO AL 31.03.2022 (3+4)</t>
  </si>
  <si>
    <t>AL 31 DE MARZO DE 2022 PRESENTADO DE FORMA COMPARATIVA CON EL EJERCICIO FINALIZADO EL 31 DE MARZO DE 2021.</t>
  </si>
  <si>
    <t>Las informaciones presentadas corresponden al periodo comprendido desde el 1 de enero al 31 de marzo de 2022, comparativo con el periodo 2021.</t>
  </si>
  <si>
    <t xml:space="preserve">Al 31 de marzo de 2022 y 2021, el rubro de Créditos del Fondo Mutuo se halla conformado en su totalidad por operaciones de reporto, las cuales se valúan conforme al criterio expuesto en la nota 3.5. 
</t>
  </si>
  <si>
    <t>La composición de las operaciones de reporto con pacto de retro venta, con indicación de la contraparte o reportado al 31 de marzo de 2022 fue la siguiente:</t>
  </si>
  <si>
    <t>Entre la fecha de cierre del ejercicio y la fecha de presentación de estos estados financieros, no han ocurrido otros hechos significativos de carácter financiero o de otra índole que afecten la situación patrimonial o financiera o los resultados del Fondo Mutuo Vista Dólares Americanos al 31 de marzo de 2022.</t>
  </si>
  <si>
    <t>Al 31 de marzo de 2022 no existen situaciones contingentes, ni reclamos que esté en conocimiento de la Sociedad Administradora.</t>
  </si>
  <si>
    <t>Bonos</t>
  </si>
  <si>
    <t>TOTAL AL 31.03.2022</t>
  </si>
  <si>
    <t>TOTAL AL 31.03.2021</t>
  </si>
  <si>
    <t>Basa Casa de Bolsa SA</t>
  </si>
  <si>
    <t>Resumen de Títulos por Sector al 31.03.2022</t>
  </si>
  <si>
    <t xml:space="preserve">Al 31 de marzo de 2022, el rubro de Inversiones del Fondo Mutuo se halla conformado en su totalidad por instrumentos de renta fija, las cuales se valúan conforme al criterio expuesto en la nota 3.6. 
</t>
  </si>
  <si>
    <t>Al  31/03/2021</t>
  </si>
  <si>
    <t>Al  31/03/2022</t>
  </si>
  <si>
    <t>Saldo al 31.03.2021</t>
  </si>
  <si>
    <t>Resultado por tenencia de inversiones</t>
  </si>
  <si>
    <t>Primas por diferencia de precios - Inversiones</t>
  </si>
  <si>
    <r>
      <rPr>
        <b/>
        <sz val="13"/>
        <color theme="1"/>
        <rFont val="Times New Roman"/>
        <family val="1"/>
      </rPr>
      <t>Bolsa de Valores y Productos de Asunción S.A.</t>
    </r>
    <r>
      <rPr>
        <sz val="13"/>
        <color theme="1"/>
        <rFont val="Times New Roman"/>
        <family val="1"/>
      </rPr>
      <t>, fue constituida por Decreto del Poder Ejecutivo N° 38.088 de fecha 20 de marzo de 1987, inscripta en el Registro Público de Comercio en el Año 1987.</t>
    </r>
  </si>
  <si>
    <t>Disminución por operaciones a finiquitar</t>
  </si>
  <si>
    <t>Banco BASA S.A. N°  10100011057</t>
  </si>
  <si>
    <t>Banco BASA S.A. N°  10100011057 (Reporto overnight)</t>
  </si>
  <si>
    <t>Resumen de títulos por tipo al 31.03.2022</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</si>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</sst>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 ;_ * \-#,##0_ ;_ * &quot;-&quot;_ ;_ @_ "/>
    <numFmt numFmtId="43" formatCode="_ * #,##0.00_ ;_ * \-#,##0.00_ ;_ * &quot;-&quot;??_ ;_ @_ "/>
    <numFmt numFmtId="164" formatCode="0.000%"/>
    <numFmt numFmtId="165" formatCode="#,##0.0000"/>
    <numFmt numFmtId="166" formatCode="#,##0.000000"/>
    <numFmt numFmtId="167" formatCode="[$-F400]h:mm:ss\ AM/PM"/>
    <numFmt numFmtId="168" formatCode="#,##0.00000"/>
    <numFmt numFmtId="169" formatCode="00"/>
    <numFmt numFmtId="170" formatCode="#,##0.00000000"/>
    <numFmt numFmtId="171" formatCode="_(* #,##0_);_(* \(#,##0\);_(* &quot;-&quot;_);_(@_)"/>
    <numFmt numFmtId="172" formatCode="_-* #,##0.00_-;\-* #,##0.00_-;_-* &quot;-&quot;??_-;_-@_-"/>
    <numFmt numFmtId="173" formatCode="_-* #,##0.00\ _€_-;\-* #,##0.00\ _€_-;_-* &quot;-&quot;??\ _€_-;_-@_-"/>
    <numFmt numFmtId="174" formatCode="_-* #,##0\ _€_-;\-* #,##0\ _€_-;_-* &quot;-&quot;\ _€_-;_-@_-"/>
    <numFmt numFmtId="175" formatCode="#,##0.00[$%-C0A];\-#,##0.00[$%-C0A];&quot;---&quot;"/>
    <numFmt numFmtId="176" formatCode="_(&quot;Gs&quot;\ * #,##0_);_(&quot;Gs&quot;\ * \(#,##0\);_(&quot;Gs&quot;\ * &quot;-&quot;_);_(@_)"/>
    <numFmt numFmtId="177" formatCode="_(&quot;Gs&quot;\ * #,##0_);_(&quot;Gs&quot;\ * \(#,##0\);_(&quot;Gs&quot;\ * &quot;-&quot;??_);_(@_)"/>
    <numFmt numFmtId="178" formatCode="#,##0.0000000000"/>
    <numFmt numFmtId="179" formatCode="dd/mm/yyyy;@"/>
    <numFmt numFmtId="180" formatCode="\-"/>
  </numFmts>
  <fonts count="63"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1"/>
      <color indexed="8"/>
      <name val="Calibri"/>
      <family val="2"/>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sz val="12"/>
      <color rgb="FF000000"/>
      <name val="Times New Roman"/>
      <family val="1"/>
    </font>
    <font>
      <b/>
      <u/>
      <sz val="11"/>
      <color theme="1"/>
      <name val="Times New Roman"/>
      <family val="1"/>
    </font>
    <font>
      <sz val="10"/>
      <color indexed="8"/>
      <name val="Arial"/>
      <family val="2"/>
    </font>
    <font>
      <b/>
      <i/>
      <sz val="11"/>
      <color theme="1"/>
      <name val="Times New Roman"/>
      <family val="1"/>
    </font>
    <font>
      <i/>
      <sz val="9"/>
      <name val="Times New Roman"/>
      <family val="1"/>
    </font>
    <font>
      <b/>
      <sz val="9"/>
      <color theme="1"/>
      <name val="Times New Roman"/>
      <family val="1"/>
    </font>
    <font>
      <sz val="9"/>
      <color theme="1"/>
      <name val="Times New Roman"/>
      <family val="1"/>
    </font>
    <font>
      <b/>
      <i/>
      <sz val="10"/>
      <color theme="1"/>
      <name val="Times New Roman"/>
      <family val="1"/>
    </font>
    <font>
      <i/>
      <sz val="10"/>
      <name val="Times New Roman"/>
      <family val="1"/>
    </font>
    <font>
      <i/>
      <sz val="10"/>
      <color theme="1"/>
      <name val="Times New Roman"/>
      <family val="1"/>
    </font>
    <font>
      <sz val="12"/>
      <color theme="1"/>
      <name val="Times New Roman"/>
      <family val="1"/>
    </font>
    <font>
      <b/>
      <i/>
      <sz val="12"/>
      <color theme="1"/>
      <name val="Times New Roman"/>
      <family val="1"/>
    </font>
    <font>
      <sz val="13"/>
      <color rgb="FF000000"/>
      <name val="Times New Roman"/>
      <family val="1"/>
    </font>
    <font>
      <b/>
      <sz val="13"/>
      <color rgb="FF000000"/>
      <name val="Times New Roman"/>
      <family val="1"/>
    </font>
    <font>
      <sz val="10"/>
      <name val="Arial"/>
      <family val="2"/>
    </font>
    <font>
      <sz val="10"/>
      <name val="Arial"/>
      <family val="2"/>
    </font>
    <font>
      <b/>
      <u/>
      <sz val="9"/>
      <color theme="1"/>
      <name val="Times New Roman"/>
      <family val="1"/>
    </font>
    <font>
      <sz val="10"/>
      <color rgb="FFFF0000"/>
      <name val="Times New Roman"/>
      <family val="1"/>
    </font>
    <font>
      <sz val="10"/>
      <name val="Times New Roman"/>
      <family val="1"/>
    </font>
    <font>
      <b/>
      <sz val="11"/>
      <color theme="0"/>
      <name val="Times New Roman"/>
      <family val="1"/>
    </font>
    <font>
      <u/>
      <sz val="11"/>
      <color theme="10"/>
      <name val="Times New Roman"/>
      <family val="1"/>
    </font>
    <font>
      <sz val="11"/>
      <name val="Times New Roman"/>
      <family val="1"/>
    </font>
    <font>
      <u/>
      <sz val="10"/>
      <color theme="10"/>
      <name val="Times New Roman"/>
      <family val="1"/>
    </font>
    <font>
      <sz val="11"/>
      <color rgb="FFFF0000"/>
      <name val="Calibri"/>
      <family val="2"/>
      <scheme val="minor"/>
    </font>
    <font>
      <b/>
      <sz val="11"/>
      <color theme="1"/>
      <name val="Calibri"/>
      <family val="2"/>
      <scheme val="minor"/>
    </font>
    <font>
      <b/>
      <sz val="13"/>
      <color rgb="FFFF0000"/>
      <name val="Times New Roman"/>
      <family val="1"/>
    </font>
    <font>
      <sz val="11"/>
      <color rgb="FFFF0000"/>
      <name val="Times New Roman"/>
      <family val="1"/>
    </font>
    <font>
      <sz val="9"/>
      <color rgb="FFFF0000"/>
      <name val="Times New Roman"/>
      <family val="1"/>
    </font>
    <font>
      <sz val="13"/>
      <color rgb="FFFF0000"/>
      <name val="Times New Roman"/>
      <family val="1"/>
    </font>
    <font>
      <sz val="13"/>
      <name val="Times New Roman"/>
      <family val="1"/>
    </font>
    <font>
      <b/>
      <sz val="9"/>
      <name val="Times New Roman"/>
      <family val="1"/>
    </font>
    <font>
      <b/>
      <sz val="11"/>
      <name val="Times New Roman"/>
      <family val="1"/>
    </font>
    <font>
      <sz val="10"/>
      <name val="Arial"/>
      <family val="2"/>
    </font>
    <font>
      <b/>
      <sz val="8"/>
      <color theme="1"/>
      <name val="Times New Roman"/>
      <family val="1"/>
    </font>
    <font>
      <b/>
      <sz val="10"/>
      <color rgb="FFFF0000"/>
      <name val="Times New Roman"/>
      <family val="1"/>
    </font>
    <font>
      <sz val="11"/>
      <color rgb="FF000000"/>
      <name val="Calibri"/>
      <family val="2"/>
      <scheme val="minor"/>
    </font>
    <font>
      <sz val="10"/>
      <name val="Arial"/>
    </font>
    <font>
      <sz val="11"/>
      <color theme="1"/>
      <name val="Arial"/>
      <family val="2"/>
    </font>
    <font>
      <sz val="10"/>
      <name val="Courier"/>
    </font>
    <font>
      <sz val="10"/>
      <name val="MS Sans Serif"/>
      <family val="2"/>
    </font>
    <font>
      <sz val="10"/>
      <name val="Courier"/>
      <family val="3"/>
    </font>
    <font>
      <sz val="11"/>
      <color theme="1"/>
      <name val="Calibri"/>
      <family val="2"/>
    </font>
    <font>
      <b/>
      <sz val="10"/>
      <name val="Times New Roman"/>
      <family val="1"/>
    </font>
  </fonts>
  <fills count="5">
    <fill>
      <patternFill patternType="none"/>
    </fill>
    <fill>
      <patternFill patternType="gray125"/>
    </fill>
    <fill>
      <patternFill patternType="solid">
        <fgColor theme="7" tint="-0.499984740745262"/>
        <bgColor indexed="64"/>
      </patternFill>
    </fill>
    <fill>
      <patternFill patternType="solid">
        <fgColor theme="4" tint="0.79998168889431442"/>
        <bgColor theme="4" tint="0.79998168889431442"/>
      </patternFill>
    </fill>
    <fill>
      <patternFill patternType="solid">
        <fgColor rgb="FFFFFFCC"/>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B2B2B2"/>
      </left>
      <right style="thin">
        <color rgb="FFB2B2B2"/>
      </right>
      <top style="thin">
        <color rgb="FFB2B2B2"/>
      </top>
      <bottom style="thin">
        <color rgb="FFB2B2B2"/>
      </bottom>
      <diagonal/>
    </border>
  </borders>
  <cellStyleXfs count="208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1" fillId="0" borderId="0"/>
    <xf numFmtId="0" fontId="1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2" fillId="0" borderId="0">
      <alignment vertical="top"/>
    </xf>
    <xf numFmtId="0" fontId="34" fillId="0" borderId="0"/>
    <xf numFmtId="0" fontId="35" fillId="0" borderId="0"/>
    <xf numFmtId="41" fontId="1" fillId="0" borderId="0" applyFont="0" applyFill="0" applyBorder="0" applyAlignment="0" applyProtection="0"/>
    <xf numFmtId="0" fontId="52"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5" fillId="0" borderId="0"/>
    <xf numFmtId="41" fontId="1" fillId="0" borderId="0" applyFont="0" applyFill="0" applyBorder="0" applyAlignment="0" applyProtection="0"/>
    <xf numFmtId="0" fontId="56"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37" fontId="58" fillId="0" borderId="0"/>
    <xf numFmtId="40" fontId="59" fillId="0" borderId="0" applyFont="0" applyFill="0" applyBorder="0" applyAlignment="0" applyProtection="0"/>
    <xf numFmtId="38" fontId="59" fillId="0" borderId="0" applyFont="0" applyFill="0" applyBorder="0" applyAlignment="0" applyProtection="0"/>
    <xf numFmtId="43" fontId="1" fillId="0" borderId="0" applyFont="0" applyFill="0" applyBorder="0" applyAlignment="0" applyProtection="0"/>
    <xf numFmtId="40" fontId="59"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34"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1"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34" fillId="0" borderId="0"/>
    <xf numFmtId="0" fontId="34" fillId="0" borderId="0"/>
    <xf numFmtId="0" fontId="34" fillId="0" borderId="0"/>
    <xf numFmtId="0" fontId="34" fillId="0" borderId="0"/>
    <xf numFmtId="0" fontId="34" fillId="0" borderId="0"/>
    <xf numFmtId="0" fontId="34"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61" fillId="0" borderId="0"/>
    <xf numFmtId="0" fontId="61" fillId="0" borderId="0"/>
    <xf numFmtId="0" fontId="61"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34" fillId="0" borderId="0"/>
    <xf numFmtId="0" fontId="34" fillId="0" borderId="0"/>
    <xf numFmtId="0" fontId="34" fillId="0" borderId="0"/>
    <xf numFmtId="0" fontId="34" fillId="0" borderId="0"/>
    <xf numFmtId="0" fontId="34" fillId="0" borderId="0"/>
    <xf numFmtId="0" fontId="34" fillId="0" borderId="0"/>
    <xf numFmtId="37" fontId="60" fillId="0" borderId="0"/>
    <xf numFmtId="0" fontId="11" fillId="4" borderId="16" applyNumberFormat="0" applyFont="0" applyAlignment="0" applyProtection="0"/>
    <xf numFmtId="0" fontId="1" fillId="4" borderId="16" applyNumberFormat="0" applyFont="0" applyAlignment="0" applyProtection="0"/>
    <xf numFmtId="9" fontId="59"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0" fontId="59" fillId="0" borderId="0" applyFont="0" applyFill="0" applyBorder="0" applyAlignment="0" applyProtection="0"/>
    <xf numFmtId="38" fontId="59" fillId="0" borderId="0" applyFont="0" applyBorder="0" applyAlignment="0" applyProtection="0"/>
    <xf numFmtId="43" fontId="60" fillId="0" borderId="0" applyFont="0" applyFill="0" applyBorder="0" applyAlignment="0" applyProtection="0"/>
    <xf numFmtId="43" fontId="60" fillId="0" borderId="0" applyFont="0" applyFill="0" applyBorder="0" applyAlignment="0" applyProtection="0"/>
    <xf numFmtId="37" fontId="60" fillId="0" borderId="0"/>
    <xf numFmtId="37" fontId="60" fillId="0" borderId="0"/>
    <xf numFmtId="37" fontId="60" fillId="0" borderId="0"/>
    <xf numFmtId="0" fontId="1" fillId="0" borderId="0"/>
    <xf numFmtId="37" fontId="60" fillId="0" borderId="0"/>
    <xf numFmtId="37" fontId="60" fillId="0" borderId="0"/>
    <xf numFmtId="37" fontId="60" fillId="0" borderId="0"/>
    <xf numFmtId="37" fontId="60" fillId="0" borderId="0"/>
    <xf numFmtId="37" fontId="60" fillId="0" borderId="0"/>
    <xf numFmtId="37" fontId="60" fillId="0" borderId="0"/>
    <xf numFmtId="37" fontId="60" fillId="0" borderId="0"/>
    <xf numFmtId="0" fontId="1" fillId="0" borderId="0"/>
    <xf numFmtId="37" fontId="60" fillId="0" borderId="0"/>
    <xf numFmtId="37" fontId="60" fillId="0" borderId="0"/>
    <xf numFmtId="37" fontId="60" fillId="0" borderId="0"/>
    <xf numFmtId="0" fontId="61" fillId="0" borderId="0"/>
    <xf numFmtId="0" fontId="1" fillId="0" borderId="0"/>
    <xf numFmtId="37" fontId="60" fillId="0" borderId="0"/>
    <xf numFmtId="37" fontId="60" fillId="0" borderId="0"/>
    <xf numFmtId="0" fontId="61" fillId="0" borderId="0"/>
    <xf numFmtId="0" fontId="61" fillId="0" borderId="0"/>
    <xf numFmtId="0" fontId="61" fillId="0" borderId="0"/>
    <xf numFmtId="0" fontId="11" fillId="4" borderId="16" applyNumberFormat="0" applyFont="0" applyAlignment="0" applyProtection="0"/>
    <xf numFmtId="0" fontId="11" fillId="4" borderId="16"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41" fontId="1" fillId="0" borderId="0" applyFont="0" applyFill="0" applyBorder="0" applyAlignment="0" applyProtection="0"/>
    <xf numFmtId="9" fontId="11" fillId="0" borderId="0"/>
    <xf numFmtId="173" fontId="1" fillId="0" borderId="0" applyFont="0" applyFill="0" applyBorder="0" applyAlignment="0" applyProtection="0"/>
    <xf numFmtId="174" fontId="1" fillId="0" borderId="0" applyFont="0" applyFill="0" applyBorder="0" applyAlignment="0" applyProtection="0"/>
    <xf numFmtId="0" fontId="12" fillId="0" borderId="0">
      <alignment vertical="top"/>
    </xf>
    <xf numFmtId="0" fontId="12" fillId="0" borderId="0" applyFont="0" applyFill="0" applyBorder="0" applyAlignment="0" applyProtection="0">
      <alignment vertical="top"/>
    </xf>
    <xf numFmtId="41" fontId="1" fillId="0" borderId="0" applyFont="0" applyFill="0" applyBorder="0" applyAlignment="0" applyProtection="0"/>
    <xf numFmtId="173" fontId="1" fillId="0" borderId="0" applyFont="0" applyFill="0" applyBorder="0" applyAlignment="0" applyProtection="0"/>
    <xf numFmtId="9" fontId="34" fillId="0" borderId="0" applyFont="0" applyFill="0" applyBorder="0" applyAlignment="0" applyProtection="0"/>
    <xf numFmtId="0" fontId="34" fillId="0" borderId="0"/>
    <xf numFmtId="175" fontId="34"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0" fontId="57" fillId="0" borderId="0"/>
    <xf numFmtId="41"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3" fontId="1"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5"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7" fontId="60" fillId="0" borderId="0"/>
    <xf numFmtId="0" fontId="1" fillId="0" borderId="0"/>
    <xf numFmtId="0" fontId="61" fillId="0" borderId="0"/>
    <xf numFmtId="0" fontId="61" fillId="0" borderId="0"/>
    <xf numFmtId="0" fontId="61" fillId="0" borderId="0"/>
    <xf numFmtId="0" fontId="61"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2" fontId="1" fillId="0" borderId="0" applyFont="0" applyFill="0" applyBorder="0" applyAlignment="0" applyProtection="0"/>
    <xf numFmtId="177"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443">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4" fillId="0" borderId="0" xfId="0" applyFont="1" applyAlignment="1">
      <alignment horizontal="left" vertical="center"/>
    </xf>
    <xf numFmtId="0" fontId="15" fillId="0" borderId="0" xfId="0" applyFont="1" applyAlignment="1">
      <alignment horizontal="left"/>
    </xf>
    <xf numFmtId="0" fontId="15" fillId="0" borderId="0" xfId="0" applyFont="1"/>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horizontal="left" vertical="top" wrapText="1"/>
    </xf>
    <xf numFmtId="0" fontId="16" fillId="0" borderId="0" xfId="0" applyFont="1" applyAlignment="1">
      <alignment vertical="center" wrapText="1"/>
    </xf>
    <xf numFmtId="0" fontId="16" fillId="0" borderId="0" xfId="0" applyFont="1" applyAlignment="1">
      <alignment horizontal="left" vertical="center" wrapText="1"/>
    </xf>
    <xf numFmtId="0" fontId="18" fillId="0" borderId="1" xfId="0" applyFont="1" applyBorder="1" applyAlignment="1">
      <alignment horizontal="left" vertical="center"/>
    </xf>
    <xf numFmtId="3" fontId="15" fillId="0" borderId="0" xfId="0" applyNumberFormat="1" applyFont="1" applyAlignment="1">
      <alignment horizontal="left"/>
    </xf>
    <xf numFmtId="0" fontId="7" fillId="0" borderId="0" xfId="0" applyFont="1" applyAlignment="1">
      <alignment horizontal="left"/>
    </xf>
    <xf numFmtId="0" fontId="15" fillId="0" borderId="0" xfId="0" applyFont="1" applyBorder="1" applyAlignment="1">
      <alignment horizontal="left"/>
    </xf>
    <xf numFmtId="3" fontId="15" fillId="0" borderId="0" xfId="0" applyNumberFormat="1" applyFont="1" applyBorder="1" applyAlignment="1">
      <alignment horizontal="right"/>
    </xf>
    <xf numFmtId="0" fontId="17"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9" fillId="0" borderId="0"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center" wrapText="1"/>
    </xf>
    <xf numFmtId="0" fontId="23" fillId="0" borderId="0" xfId="0" applyFont="1"/>
    <xf numFmtId="0" fontId="4" fillId="0" borderId="0" xfId="0" applyFont="1" applyAlignment="1">
      <alignment horizontal="center"/>
    </xf>
    <xf numFmtId="4" fontId="4" fillId="0" borderId="0" xfId="0" applyNumberFormat="1" applyFont="1"/>
    <xf numFmtId="0" fontId="24" fillId="0" borderId="0" xfId="2" applyFont="1"/>
    <xf numFmtId="0" fontId="4" fillId="0" borderId="0" xfId="0" applyFont="1" applyAlignment="1">
      <alignment vertical="center"/>
    </xf>
    <xf numFmtId="0" fontId="14" fillId="0" borderId="0" xfId="0" applyFont="1" applyAlignment="1">
      <alignment vertical="center"/>
    </xf>
    <xf numFmtId="4" fontId="4" fillId="0" borderId="0" xfId="0" applyNumberFormat="1" applyFont="1" applyAlignment="1">
      <alignment vertical="center"/>
    </xf>
    <xf numFmtId="0" fontId="10" fillId="0" borderId="0" xfId="0" applyFont="1" applyAlignment="1"/>
    <xf numFmtId="0" fontId="4" fillId="0" borderId="0" xfId="0" applyFont="1" applyAlignment="1"/>
    <xf numFmtId="14" fontId="25" fillId="0" borderId="0" xfId="0" applyNumberFormat="1" applyFont="1" applyBorder="1" applyAlignment="1">
      <alignment horizontal="center" vertical="center"/>
    </xf>
    <xf numFmtId="0" fontId="4" fillId="0" borderId="0" xfId="0" applyFont="1" applyBorder="1" applyAlignment="1">
      <alignment vertical="center"/>
    </xf>
    <xf numFmtId="0" fontId="4" fillId="0" borderId="0" xfId="0" applyFont="1" applyBorder="1"/>
    <xf numFmtId="4" fontId="4" fillId="0" borderId="0" xfId="0" applyNumberFormat="1" applyFont="1" applyBorder="1"/>
    <xf numFmtId="0" fontId="25" fillId="0" borderId="0" xfId="0" applyFont="1" applyBorder="1"/>
    <xf numFmtId="0" fontId="25" fillId="0" borderId="0" xfId="0" applyFont="1" applyBorder="1" applyAlignment="1">
      <alignment horizontal="right"/>
    </xf>
    <xf numFmtId="0" fontId="9" fillId="0" borderId="1" xfId="0" applyFont="1" applyBorder="1"/>
    <xf numFmtId="0" fontId="4" fillId="0" borderId="0" xfId="0" applyFont="1" applyBorder="1" applyAlignment="1">
      <alignment horizontal="left"/>
    </xf>
    <xf numFmtId="0" fontId="4" fillId="0" borderId="0" xfId="0" applyFont="1" applyBorder="1" applyAlignment="1">
      <alignment horizontal="center"/>
    </xf>
    <xf numFmtId="0" fontId="4" fillId="0" borderId="1" xfId="0" applyFont="1" applyBorder="1"/>
    <xf numFmtId="0" fontId="10" fillId="0" borderId="3" xfId="0" applyFont="1" applyBorder="1" applyAlignment="1">
      <alignment vertical="center"/>
    </xf>
    <xf numFmtId="0" fontId="10" fillId="0" borderId="1" xfId="0" applyFont="1" applyBorder="1"/>
    <xf numFmtId="0" fontId="10" fillId="0" borderId="0" xfId="0" applyFont="1" applyBorder="1"/>
    <xf numFmtId="165" fontId="10" fillId="0" borderId="0" xfId="0" applyNumberFormat="1" applyFont="1" applyBorder="1" applyAlignment="1">
      <alignment horizontal="right"/>
    </xf>
    <xf numFmtId="0" fontId="9" fillId="0" borderId="0" xfId="0" applyFont="1" applyBorder="1" applyAlignment="1">
      <alignment horizontal="left"/>
    </xf>
    <xf numFmtId="165" fontId="9" fillId="0" borderId="0" xfId="0" applyNumberFormat="1" applyFont="1" applyBorder="1" applyAlignment="1">
      <alignment horizontal="center"/>
    </xf>
    <xf numFmtId="0" fontId="9" fillId="0" borderId="0" xfId="0" applyFont="1" applyAlignment="1">
      <alignment horizontal="center"/>
    </xf>
    <xf numFmtId="0" fontId="9" fillId="0" borderId="0" xfId="0" applyFont="1"/>
    <xf numFmtId="0" fontId="7" fillId="0" borderId="0" xfId="0" applyFont="1" applyAlignment="1"/>
    <xf numFmtId="0" fontId="27" fillId="0" borderId="0" xfId="0" applyFont="1"/>
    <xf numFmtId="0" fontId="28" fillId="0" borderId="0" xfId="2" applyFont="1"/>
    <xf numFmtId="0" fontId="10" fillId="0" borderId="0" xfId="0" applyFont="1" applyAlignment="1">
      <alignment vertical="center"/>
    </xf>
    <xf numFmtId="0" fontId="9" fillId="0" borderId="0" xfId="0" applyFont="1" applyAlignment="1"/>
    <xf numFmtId="0" fontId="9" fillId="0" borderId="0" xfId="0" applyFont="1" applyAlignment="1">
      <alignment vertical="center"/>
    </xf>
    <xf numFmtId="14" fontId="10" fillId="0" borderId="0" xfId="0" applyNumberFormat="1"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horizontal="right"/>
    </xf>
    <xf numFmtId="4" fontId="9" fillId="0" borderId="0" xfId="0" applyNumberFormat="1" applyFont="1" applyBorder="1"/>
    <xf numFmtId="0" fontId="9" fillId="0" borderId="0" xfId="0" applyFont="1" applyBorder="1"/>
    <xf numFmtId="0" fontId="10" fillId="0" borderId="3" xfId="0" applyFont="1" applyBorder="1"/>
    <xf numFmtId="4" fontId="10" fillId="0" borderId="0" xfId="0" applyNumberFormat="1" applyFont="1" applyBorder="1" applyAlignment="1">
      <alignment horizontal="right"/>
    </xf>
    <xf numFmtId="4" fontId="9" fillId="0" borderId="0" xfId="0" applyNumberFormat="1" applyFont="1" applyBorder="1" applyAlignment="1">
      <alignment horizontal="right" vertical="center"/>
    </xf>
    <xf numFmtId="0" fontId="10" fillId="0" borderId="0" xfId="0" applyFont="1" applyBorder="1" applyAlignment="1">
      <alignment horizontal="right"/>
    </xf>
    <xf numFmtId="3" fontId="4" fillId="0" borderId="0" xfId="0" applyNumberFormat="1" applyFont="1" applyAlignment="1">
      <alignment horizontal="center"/>
    </xf>
    <xf numFmtId="0" fontId="30" fillId="0" borderId="0" xfId="0" applyFont="1" applyAlignment="1">
      <alignment vertical="center"/>
    </xf>
    <xf numFmtId="0" fontId="25" fillId="0" borderId="2" xfId="0" applyFont="1" applyBorder="1" applyAlignment="1">
      <alignment wrapText="1"/>
    </xf>
    <xf numFmtId="0" fontId="26" fillId="0" borderId="2" xfId="0" applyFont="1" applyBorder="1" applyAlignment="1">
      <alignment wrapText="1"/>
    </xf>
    <xf numFmtId="0" fontId="25" fillId="0" borderId="3" xfId="0" applyFont="1" applyBorder="1" applyAlignment="1">
      <alignment vertical="center" wrapText="1"/>
    </xf>
    <xf numFmtId="0" fontId="14" fillId="0" borderId="0" xfId="0" applyFont="1"/>
    <xf numFmtId="0" fontId="7" fillId="0" borderId="0" xfId="0" applyFont="1"/>
    <xf numFmtId="0" fontId="15" fillId="0" borderId="0" xfId="0" applyFont="1" applyAlignment="1">
      <alignment horizontal="left" wrapText="1"/>
    </xf>
    <xf numFmtId="0" fontId="14" fillId="0" borderId="0" xfId="0" applyFont="1" applyAlignment="1">
      <alignment horizontal="left" wrapText="1"/>
    </xf>
    <xf numFmtId="0" fontId="26" fillId="0" borderId="0" xfId="0" applyFont="1" applyAlignment="1">
      <alignment vertical="center"/>
    </xf>
    <xf numFmtId="0" fontId="33" fillId="0" borderId="1" xfId="0" applyFont="1" applyBorder="1" applyAlignment="1">
      <alignment horizontal="center" vertical="center"/>
    </xf>
    <xf numFmtId="0" fontId="14" fillId="0" borderId="1" xfId="0" applyFont="1" applyBorder="1" applyAlignment="1">
      <alignment horizontal="center" wrapText="1"/>
    </xf>
    <xf numFmtId="0" fontId="33" fillId="0" borderId="0" xfId="0" applyFont="1" applyAlignment="1">
      <alignment vertical="center"/>
    </xf>
    <xf numFmtId="0" fontId="19" fillId="0" borderId="0" xfId="0" applyFont="1" applyAlignment="1">
      <alignment vertical="center"/>
    </xf>
    <xf numFmtId="0" fontId="18" fillId="0" borderId="0" xfId="0" applyFont="1" applyAlignment="1">
      <alignment vertical="center"/>
    </xf>
    <xf numFmtId="0" fontId="33" fillId="0" borderId="0" xfId="0" applyFont="1"/>
    <xf numFmtId="0" fontId="33" fillId="0" borderId="0" xfId="0" applyFont="1" applyAlignment="1">
      <alignment vertical="top"/>
    </xf>
    <xf numFmtId="0" fontId="14" fillId="0" borderId="0" xfId="0" applyFont="1" applyAlignment="1">
      <alignment horizontal="left"/>
    </xf>
    <xf numFmtId="0" fontId="6" fillId="0" borderId="0" xfId="0" applyFont="1" applyAlignment="1">
      <alignment horizontal="left" vertical="center"/>
    </xf>
    <xf numFmtId="0" fontId="29" fillId="0" borderId="0" xfId="0" applyFont="1" applyAlignment="1">
      <alignment horizontal="left"/>
    </xf>
    <xf numFmtId="0" fontId="14" fillId="0" borderId="0" xfId="0" applyFont="1" applyAlignment="1">
      <alignment horizontal="left" vertical="center"/>
    </xf>
    <xf numFmtId="0" fontId="15" fillId="0" borderId="0" xfId="0" applyFont="1"/>
    <xf numFmtId="0" fontId="15" fillId="0" borderId="0" xfId="0" applyFont="1" applyFill="1" applyAlignment="1">
      <alignment horizontal="left"/>
    </xf>
    <xf numFmtId="0" fontId="20" fillId="0" borderId="1" xfId="0" applyFont="1" applyFill="1" applyBorder="1" applyAlignment="1">
      <alignment horizontal="center" vertical="center"/>
    </xf>
    <xf numFmtId="0" fontId="15" fillId="0" borderId="0" xfId="0" applyFont="1" applyAlignment="1">
      <alignment horizontal="center" vertical="center"/>
    </xf>
    <xf numFmtId="0" fontId="19" fillId="0" borderId="1" xfId="0" applyFont="1" applyFill="1" applyBorder="1" applyAlignment="1">
      <alignment horizontal="center" vertical="center" wrapText="1"/>
    </xf>
    <xf numFmtId="4" fontId="25" fillId="0" borderId="0" xfId="0" applyNumberFormat="1" applyFont="1" applyAlignment="1">
      <alignment horizontal="right"/>
    </xf>
    <xf numFmtId="4" fontId="25" fillId="0" borderId="0" xfId="0" applyNumberFormat="1" applyFont="1" applyAlignment="1">
      <alignment horizontal="center"/>
    </xf>
    <xf numFmtId="4" fontId="15" fillId="0" borderId="0" xfId="0" applyNumberFormat="1" applyFont="1" applyAlignment="1">
      <alignment horizontal="center"/>
    </xf>
    <xf numFmtId="168" fontId="10" fillId="0" borderId="0" xfId="0" applyNumberFormat="1" applyFont="1" applyBorder="1" applyAlignment="1">
      <alignment horizontal="right"/>
    </xf>
    <xf numFmtId="4" fontId="15" fillId="0" borderId="0" xfId="0" applyNumberFormat="1" applyFont="1" applyAlignment="1">
      <alignment horizontal="left"/>
    </xf>
    <xf numFmtId="4" fontId="15" fillId="0" borderId="0" xfId="0" applyNumberFormat="1" applyFont="1" applyBorder="1" applyAlignment="1">
      <alignment horizontal="left"/>
    </xf>
    <xf numFmtId="4" fontId="9" fillId="0" borderId="0" xfId="0" applyNumberFormat="1" applyFont="1"/>
    <xf numFmtId="0" fontId="9" fillId="0" borderId="0" xfId="0" applyFont="1" applyFill="1"/>
    <xf numFmtId="0" fontId="10" fillId="0" borderId="1" xfId="0" applyFont="1" applyFill="1" applyBorder="1" applyAlignment="1">
      <alignment horizontal="center" vertical="center" wrapText="1"/>
    </xf>
    <xf numFmtId="0" fontId="10" fillId="0" borderId="0" xfId="0" applyFont="1" applyAlignment="1">
      <alignment wrapText="1"/>
    </xf>
    <xf numFmtId="0" fontId="37" fillId="0" borderId="1" xfId="0" applyFont="1" applyBorder="1" applyAlignment="1">
      <alignment horizontal="center" vertical="center"/>
    </xf>
    <xf numFmtId="0" fontId="9" fillId="0" borderId="1" xfId="0" applyFont="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left" vertical="center"/>
    </xf>
    <xf numFmtId="0" fontId="14" fillId="0" borderId="0" xfId="0" applyFont="1" applyAlignment="1">
      <alignment horizontal="left" vertical="center" wrapText="1"/>
    </xf>
    <xf numFmtId="0" fontId="17" fillId="0" borderId="1" xfId="0" applyFont="1" applyBorder="1" applyAlignment="1">
      <alignment horizontal="left" vertical="center"/>
    </xf>
    <xf numFmtId="0" fontId="15" fillId="0" borderId="0" xfId="0" applyFont="1" applyAlignment="1">
      <alignment horizontal="left"/>
    </xf>
    <xf numFmtId="0" fontId="10" fillId="0" borderId="0" xfId="0" applyFont="1" applyAlignment="1">
      <alignment horizontal="left"/>
    </xf>
    <xf numFmtId="0" fontId="39" fillId="2" borderId="9" xfId="0" applyFont="1" applyFill="1" applyBorder="1" applyAlignment="1">
      <alignment horizontal="center"/>
    </xf>
    <xf numFmtId="0" fontId="39" fillId="2" borderId="7" xfId="0" applyFont="1" applyFill="1" applyBorder="1" applyAlignment="1">
      <alignment horizontal="center"/>
    </xf>
    <xf numFmtId="0" fontId="4" fillId="0" borderId="2" xfId="0" applyFont="1" applyBorder="1"/>
    <xf numFmtId="0" fontId="4" fillId="0" borderId="5" xfId="0" applyFont="1" applyBorder="1"/>
    <xf numFmtId="169" fontId="40" fillId="0" borderId="5" xfId="2" applyNumberFormat="1" applyFont="1" applyBorder="1" applyAlignment="1">
      <alignment horizontal="center"/>
    </xf>
    <xf numFmtId="0" fontId="4" fillId="0" borderId="10" xfId="0" applyFont="1" applyBorder="1"/>
    <xf numFmtId="0" fontId="4" fillId="0" borderId="6" xfId="0" applyFont="1" applyBorder="1"/>
    <xf numFmtId="4" fontId="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left" wrapText="1"/>
    </xf>
    <xf numFmtId="0" fontId="15" fillId="0" borderId="0" xfId="0" applyFont="1" applyAlignment="1">
      <alignment horizontal="left"/>
    </xf>
    <xf numFmtId="9" fontId="15" fillId="0" borderId="1" xfId="1" applyFont="1" applyFill="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left" vertical="center"/>
    </xf>
    <xf numFmtId="0" fontId="10" fillId="0" borderId="0" xfId="0" applyFont="1" applyFill="1" applyBorder="1" applyAlignment="1">
      <alignment horizontal="center" vertical="center" wrapText="1"/>
    </xf>
    <xf numFmtId="0" fontId="41" fillId="0" borderId="1" xfId="0" applyFont="1" applyBorder="1" applyAlignment="1">
      <alignment horizontal="left" vertical="center"/>
    </xf>
    <xf numFmtId="4" fontId="4" fillId="0" borderId="1" xfId="0" applyNumberFormat="1" applyFont="1" applyBorder="1" applyAlignment="1">
      <alignment horizontal="center" vertical="center"/>
    </xf>
    <xf numFmtId="10" fontId="38" fillId="0" borderId="0" xfId="0" applyNumberFormat="1" applyFont="1" applyBorder="1" applyAlignment="1">
      <alignment horizontal="center" vertical="center"/>
    </xf>
    <xf numFmtId="164" fontId="38" fillId="0" borderId="0" xfId="1" applyNumberFormat="1" applyFont="1" applyFill="1" applyBorder="1" applyAlignment="1">
      <alignment horizontal="center" vertical="center"/>
    </xf>
    <xf numFmtId="164" fontId="9" fillId="0" borderId="0" xfId="1" applyNumberFormat="1" applyFont="1" applyBorder="1"/>
    <xf numFmtId="0" fontId="41" fillId="0" borderId="1" xfId="0" applyFont="1" applyBorder="1" applyAlignment="1">
      <alignment horizontal="center" vertical="center"/>
    </xf>
    <xf numFmtId="4" fontId="15" fillId="0" borderId="0" xfId="0" applyNumberFormat="1" applyFont="1" applyBorder="1" applyAlignment="1">
      <alignment horizontal="center"/>
    </xf>
    <xf numFmtId="0" fontId="9" fillId="0" borderId="1" xfId="0" applyNumberFormat="1" applyFont="1" applyFill="1" applyBorder="1" applyAlignment="1">
      <alignment horizontal="left" vertical="center" wrapText="1"/>
    </xf>
    <xf numFmtId="0" fontId="15" fillId="0" borderId="0" xfId="0" applyFont="1" applyAlignment="1">
      <alignment horizontal="left"/>
    </xf>
    <xf numFmtId="0" fontId="6" fillId="0" borderId="0" xfId="0" applyFont="1" applyAlignment="1">
      <alignment horizontal="left" vertical="center"/>
    </xf>
    <xf numFmtId="0" fontId="29" fillId="0" borderId="0" xfId="0" applyFont="1" applyAlignment="1">
      <alignment horizontal="left"/>
    </xf>
    <xf numFmtId="0" fontId="45" fillId="0" borderId="0" xfId="0" applyFont="1" applyAlignment="1">
      <alignment horizontal="left"/>
    </xf>
    <xf numFmtId="0" fontId="10" fillId="0" borderId="1" xfId="0" applyFont="1" applyFill="1" applyBorder="1" applyAlignment="1">
      <alignment horizontal="center" vertical="center"/>
    </xf>
    <xf numFmtId="0" fontId="9" fillId="0" borderId="1" xfId="0" applyNumberFormat="1" applyFont="1" applyBorder="1" applyAlignment="1">
      <alignment horizontal="left" vertical="center"/>
    </xf>
    <xf numFmtId="0" fontId="0" fillId="0" borderId="0" xfId="0" applyAlignment="1"/>
    <xf numFmtId="0" fontId="0" fillId="0" borderId="0" xfId="0" pivotButton="1"/>
    <xf numFmtId="0" fontId="0" fillId="0" borderId="0" xfId="0" applyAlignment="1">
      <alignment horizontal="left"/>
    </xf>
    <xf numFmtId="41" fontId="0" fillId="0" borderId="0" xfId="20" applyFont="1"/>
    <xf numFmtId="41" fontId="44" fillId="3" borderId="14" xfId="20" applyNumberFormat="1" applyFont="1" applyFill="1" applyBorder="1"/>
    <xf numFmtId="41" fontId="44" fillId="3" borderId="15" xfId="20" applyNumberFormat="1" applyFont="1" applyFill="1" applyBorder="1"/>
    <xf numFmtId="9" fontId="0" fillId="0" borderId="0" xfId="1" applyNumberFormat="1" applyFont="1"/>
    <xf numFmtId="0" fontId="44" fillId="0" borderId="0" xfId="0" applyFont="1" applyAlignment="1">
      <alignment horizontal="center"/>
    </xf>
    <xf numFmtId="0" fontId="43" fillId="0" borderId="0" xfId="0" applyFont="1"/>
    <xf numFmtId="9" fontId="43" fillId="0" borderId="0" xfId="0" applyNumberFormat="1" applyFont="1"/>
    <xf numFmtId="0" fontId="4" fillId="0" borderId="0" xfId="0" applyFont="1" applyFill="1" applyAlignment="1">
      <alignment vertical="center"/>
    </xf>
    <xf numFmtId="0" fontId="14" fillId="0" borderId="0" xfId="0" applyFont="1" applyAlignment="1">
      <alignment vertical="center" wrapText="1"/>
    </xf>
    <xf numFmtId="0" fontId="9" fillId="0" borderId="1" xfId="0" applyFont="1" applyFill="1" applyBorder="1"/>
    <xf numFmtId="0" fontId="42" fillId="0" borderId="1" xfId="2" applyFont="1" applyFill="1" applyBorder="1" applyAlignment="1">
      <alignment horizontal="center"/>
    </xf>
    <xf numFmtId="0" fontId="4" fillId="0" borderId="0" xfId="0" applyFont="1" applyFill="1"/>
    <xf numFmtId="4" fontId="46" fillId="0" borderId="0" xfId="0" applyNumberFormat="1" applyFont="1" applyFill="1"/>
    <xf numFmtId="4" fontId="4" fillId="0" borderId="0" xfId="0" applyNumberFormat="1" applyFont="1" applyFill="1"/>
    <xf numFmtId="3" fontId="4" fillId="0" borderId="0" xfId="0" applyNumberFormat="1" applyFont="1" applyFill="1"/>
    <xf numFmtId="0" fontId="10" fillId="0" borderId="1" xfId="0" applyFont="1" applyFill="1" applyBorder="1"/>
    <xf numFmtId="0" fontId="10" fillId="0" borderId="3" xfId="0" applyFont="1" applyFill="1" applyBorder="1" applyAlignment="1">
      <alignment vertical="center"/>
    </xf>
    <xf numFmtId="4" fontId="25" fillId="0" borderId="0" xfId="0" applyNumberFormat="1" applyFont="1" applyFill="1" applyBorder="1" applyAlignment="1">
      <alignment horizontal="right"/>
    </xf>
    <xf numFmtId="170" fontId="4" fillId="0" borderId="0" xfId="0" applyNumberFormat="1" applyFont="1" applyFill="1" applyBorder="1"/>
    <xf numFmtId="166" fontId="4" fillId="0" borderId="0" xfId="0" applyNumberFormat="1" applyFont="1" applyFill="1"/>
    <xf numFmtId="4" fontId="47" fillId="0" borderId="0" xfId="1" applyNumberFormat="1" applyFont="1" applyBorder="1" applyAlignment="1">
      <alignment horizontal="left"/>
    </xf>
    <xf numFmtId="0" fontId="25" fillId="0" borderId="1" xfId="0" applyFont="1" applyFill="1" applyBorder="1" applyAlignment="1">
      <alignment vertical="center"/>
    </xf>
    <xf numFmtId="0" fontId="36" fillId="0" borderId="1" xfId="0" applyFont="1" applyFill="1" applyBorder="1"/>
    <xf numFmtId="0" fontId="36" fillId="0" borderId="2" xfId="0" applyFont="1" applyFill="1" applyBorder="1"/>
    <xf numFmtId="0" fontId="26" fillId="0" borderId="2" xfId="0" applyFont="1" applyFill="1" applyBorder="1"/>
    <xf numFmtId="0" fontId="36" fillId="0" borderId="1" xfId="0" applyFont="1" applyFill="1" applyBorder="1" applyAlignment="1">
      <alignment vertical="center"/>
    </xf>
    <xf numFmtId="0" fontId="15" fillId="0" borderId="0" xfId="0" applyFont="1" applyFill="1"/>
    <xf numFmtId="0" fontId="10" fillId="0" borderId="0" xfId="0" applyFont="1" applyFill="1" applyBorder="1" applyAlignment="1">
      <alignment vertical="center"/>
    </xf>
    <xf numFmtId="0" fontId="10" fillId="0" borderId="0" xfId="0" applyFont="1" applyFill="1" applyBorder="1" applyAlignment="1">
      <alignment horizontal="center" vertical="center"/>
    </xf>
    <xf numFmtId="3" fontId="10" fillId="0" borderId="0" xfId="0" applyNumberFormat="1" applyFont="1" applyFill="1" applyBorder="1" applyAlignment="1">
      <alignment horizontal="center" vertical="center"/>
    </xf>
    <xf numFmtId="3" fontId="15" fillId="0" borderId="0" xfId="0" applyNumberFormat="1" applyFont="1" applyFill="1" applyAlignment="1">
      <alignment horizontal="left"/>
    </xf>
    <xf numFmtId="4" fontId="46" fillId="0" borderId="0" xfId="0" applyNumberFormat="1" applyFont="1" applyBorder="1"/>
    <xf numFmtId="0" fontId="46" fillId="0" borderId="0" xfId="0" applyFont="1"/>
    <xf numFmtId="0" fontId="15" fillId="0" borderId="0" xfId="0" applyFont="1" applyFill="1" applyAlignment="1">
      <alignment horizontal="left"/>
    </xf>
    <xf numFmtId="0" fontId="50" fillId="0" borderId="3" xfId="0" applyFont="1" applyBorder="1" applyAlignment="1">
      <alignment vertical="center" wrapText="1"/>
    </xf>
    <xf numFmtId="4" fontId="10" fillId="0" borderId="1" xfId="0" applyNumberFormat="1" applyFont="1" applyFill="1" applyBorder="1" applyAlignment="1">
      <alignment horizontal="right"/>
    </xf>
    <xf numFmtId="3"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4" fontId="25" fillId="0" borderId="1" xfId="0" applyNumberFormat="1" applyFont="1" applyFill="1" applyBorder="1" applyAlignment="1">
      <alignment horizontal="center" vertical="center" wrapText="1"/>
    </xf>
    <xf numFmtId="0" fontId="25" fillId="0" borderId="1" xfId="0" applyFont="1" applyFill="1" applyBorder="1"/>
    <xf numFmtId="3" fontId="10" fillId="0" borderId="1" xfId="0" applyNumberFormat="1" applyFont="1" applyFill="1" applyBorder="1" applyAlignment="1">
      <alignment horizontal="center" vertical="center"/>
    </xf>
    <xf numFmtId="0" fontId="14" fillId="0" borderId="0" xfId="0" applyFont="1" applyFill="1" applyAlignment="1">
      <alignment horizontal="left" vertical="center"/>
    </xf>
    <xf numFmtId="4" fontId="15" fillId="0" borderId="0" xfId="0" applyNumberFormat="1" applyFont="1" applyFill="1" applyAlignment="1">
      <alignment horizontal="left"/>
    </xf>
    <xf numFmtId="0" fontId="21" fillId="0" borderId="9" xfId="0" applyFont="1" applyFill="1" applyBorder="1" applyAlignment="1">
      <alignment vertical="center"/>
    </xf>
    <xf numFmtId="0" fontId="10" fillId="0" borderId="13" xfId="0" applyFont="1" applyFill="1" applyBorder="1" applyAlignment="1">
      <alignment vertical="center"/>
    </xf>
    <xf numFmtId="0" fontId="10" fillId="0" borderId="8" xfId="0" applyFont="1" applyFill="1" applyBorder="1" applyAlignment="1">
      <alignment horizontal="center" vertical="center"/>
    </xf>
    <xf numFmtId="0" fontId="9" fillId="0" borderId="3" xfId="0" applyFont="1" applyFill="1" applyBorder="1" applyAlignment="1">
      <alignment vertical="center"/>
    </xf>
    <xf numFmtId="0" fontId="9" fillId="0" borderId="8" xfId="0" applyFont="1" applyFill="1" applyBorder="1" applyAlignment="1">
      <alignment vertical="center"/>
    </xf>
    <xf numFmtId="3" fontId="9" fillId="0" borderId="1" xfId="0" applyNumberFormat="1" applyFont="1" applyFill="1" applyBorder="1" applyAlignment="1">
      <alignment horizontal="center" vertical="center"/>
    </xf>
    <xf numFmtId="0" fontId="10" fillId="0" borderId="8" xfId="0" applyFont="1" applyFill="1" applyBorder="1" applyAlignment="1">
      <alignment vertical="center"/>
    </xf>
    <xf numFmtId="0" fontId="10" fillId="0" borderId="1"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xf numFmtId="3" fontId="7" fillId="0" borderId="0" xfId="0" applyNumberFormat="1" applyFont="1" applyFill="1" applyBorder="1"/>
    <xf numFmtId="3" fontId="7" fillId="0" borderId="0" xfId="0" applyNumberFormat="1" applyFont="1" applyFill="1" applyBorder="1" applyAlignment="1">
      <alignment horizontal="center" vertical="center"/>
    </xf>
    <xf numFmtId="10" fontId="7" fillId="0" borderId="0" xfId="0" applyNumberFormat="1" applyFont="1" applyFill="1" applyBorder="1"/>
    <xf numFmtId="41" fontId="9" fillId="0" borderId="1" xfId="20" applyFont="1" applyFill="1" applyBorder="1" applyAlignment="1">
      <alignment horizontal="center" vertical="center"/>
    </xf>
    <xf numFmtId="0" fontId="53" fillId="0" borderId="1" xfId="0" applyFont="1" applyBorder="1" applyAlignment="1">
      <alignment vertical="center"/>
    </xf>
    <xf numFmtId="0" fontId="46" fillId="0" borderId="0" xfId="0" applyFont="1" applyFill="1" applyAlignment="1">
      <alignment vertical="center"/>
    </xf>
    <xf numFmtId="0" fontId="54" fillId="0" borderId="3" xfId="0" applyFont="1" applyFill="1" applyBorder="1" applyAlignment="1">
      <alignment vertical="center"/>
    </xf>
    <xf numFmtId="4" fontId="46" fillId="0" borderId="0" xfId="0" applyNumberFormat="1" applyFont="1" applyFill="1" applyAlignment="1">
      <alignment vertical="center"/>
    </xf>
    <xf numFmtId="0" fontId="15" fillId="0" borderId="0" xfId="0" applyFont="1" applyFill="1" applyAlignment="1">
      <alignment horizontal="left" vertical="center"/>
    </xf>
    <xf numFmtId="0" fontId="19" fillId="0" borderId="1" xfId="0" applyFont="1" applyFill="1" applyBorder="1" applyAlignment="1">
      <alignment horizontal="left" vertical="center"/>
    </xf>
    <xf numFmtId="0" fontId="20" fillId="0" borderId="1" xfId="0" applyFont="1" applyFill="1" applyBorder="1" applyAlignment="1">
      <alignment horizontal="left" vertical="center"/>
    </xf>
    <xf numFmtId="0" fontId="15" fillId="0" borderId="0" xfId="0" applyFont="1" applyFill="1" applyAlignment="1">
      <alignment horizontal="left"/>
    </xf>
    <xf numFmtId="0" fontId="9" fillId="0" borderId="1" xfId="0" applyFont="1" applyFill="1" applyBorder="1" applyAlignment="1">
      <alignment horizontal="left" vertical="center" wrapText="1"/>
    </xf>
    <xf numFmtId="3" fontId="9" fillId="0" borderId="1" xfId="20" applyNumberFormat="1" applyFont="1" applyFill="1" applyBorder="1" applyAlignment="1">
      <alignment horizontal="right" vertical="center"/>
    </xf>
    <xf numFmtId="41" fontId="9" fillId="0" borderId="1" xfId="20" applyFont="1" applyFill="1" applyBorder="1" applyAlignment="1">
      <alignment horizontal="right" vertical="center"/>
    </xf>
    <xf numFmtId="3" fontId="10" fillId="0" borderId="1" xfId="20" applyNumberFormat="1" applyFont="1" applyFill="1" applyBorder="1" applyAlignment="1">
      <alignment horizontal="right" vertical="center"/>
    </xf>
    <xf numFmtId="0" fontId="38" fillId="0" borderId="2" xfId="0" applyFont="1" applyFill="1" applyBorder="1"/>
    <xf numFmtId="4" fontId="9" fillId="0" borderId="0" xfId="0" applyNumberFormat="1" applyFont="1" applyFill="1"/>
    <xf numFmtId="4" fontId="10" fillId="0" borderId="0" xfId="1" applyNumberFormat="1" applyFont="1" applyBorder="1" applyAlignment="1">
      <alignment horizontal="right"/>
    </xf>
    <xf numFmtId="4" fontId="9" fillId="0" borderId="0" xfId="0" applyNumberFormat="1" applyFont="1" applyBorder="1" applyAlignment="1">
      <alignment horizontal="center"/>
    </xf>
    <xf numFmtId="4" fontId="25" fillId="0" borderId="7" xfId="0" applyNumberFormat="1" applyFont="1" applyFill="1" applyBorder="1" applyAlignment="1">
      <alignment horizontal="right"/>
    </xf>
    <xf numFmtId="4" fontId="25" fillId="0" borderId="0" xfId="0" applyNumberFormat="1" applyFont="1" applyFill="1" applyAlignment="1">
      <alignment horizontal="right"/>
    </xf>
    <xf numFmtId="4" fontId="26" fillId="0" borderId="7" xfId="0" applyNumberFormat="1" applyFont="1" applyFill="1" applyBorder="1" applyAlignment="1">
      <alignment horizontal="right"/>
    </xf>
    <xf numFmtId="4" fontId="26" fillId="0" borderId="5" xfId="0" applyNumberFormat="1" applyFont="1" applyFill="1" applyBorder="1" applyAlignment="1">
      <alignment horizontal="right"/>
    </xf>
    <xf numFmtId="4" fontId="25" fillId="0" borderId="6" xfId="0" applyNumberFormat="1" applyFont="1" applyFill="1" applyBorder="1" applyAlignment="1">
      <alignment horizontal="right"/>
    </xf>
    <xf numFmtId="4" fontId="26" fillId="0" borderId="5" xfId="0" applyNumberFormat="1" applyFont="1" applyFill="1" applyBorder="1" applyAlignment="1">
      <alignment horizontal="right" indent="2"/>
    </xf>
    <xf numFmtId="10"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1" fontId="7" fillId="0" borderId="1" xfId="0" applyNumberFormat="1" applyFont="1" applyFill="1" applyBorder="1" applyAlignment="1">
      <alignment horizontal="center"/>
    </xf>
    <xf numFmtId="14" fontId="10" fillId="0" borderId="1" xfId="0" applyNumberFormat="1" applyFont="1" applyFill="1" applyBorder="1" applyAlignment="1">
      <alignment horizontal="center" vertical="center"/>
    </xf>
    <xf numFmtId="1" fontId="25" fillId="0" borderId="1" xfId="0" applyNumberFormat="1" applyFont="1" applyFill="1" applyBorder="1" applyAlignment="1">
      <alignment horizontal="center"/>
    </xf>
    <xf numFmtId="0" fontId="10" fillId="0" borderId="0" xfId="0" applyFont="1" applyFill="1" applyAlignment="1">
      <alignment wrapText="1"/>
    </xf>
    <xf numFmtId="3" fontId="10" fillId="0" borderId="0" xfId="0" applyNumberFormat="1" applyFont="1" applyFill="1" applyAlignment="1">
      <alignment wrapText="1"/>
    </xf>
    <xf numFmtId="0" fontId="8" fillId="0" borderId="6" xfId="0" applyFont="1" applyFill="1" applyBorder="1" applyAlignment="1">
      <alignment horizontal="center" vertical="center" wrapText="1"/>
    </xf>
    <xf numFmtId="0" fontId="10" fillId="0" borderId="1" xfId="0" applyFont="1" applyFill="1" applyBorder="1"/>
    <xf numFmtId="3" fontId="10" fillId="0" borderId="1" xfId="0" applyNumberFormat="1" applyFont="1" applyFill="1" applyBorder="1"/>
    <xf numFmtId="14" fontId="9" fillId="0" borderId="0" xfId="0" applyNumberFormat="1" applyFont="1"/>
    <xf numFmtId="14" fontId="9" fillId="0" borderId="0" xfId="0" applyNumberFormat="1" applyFont="1" applyFill="1"/>
    <xf numFmtId="4" fontId="10" fillId="0" borderId="0" xfId="0" applyNumberFormat="1" applyFont="1" applyFill="1" applyAlignment="1">
      <alignment wrapText="1"/>
    </xf>
    <xf numFmtId="9" fontId="38"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wrapText="1"/>
    </xf>
    <xf numFmtId="4" fontId="46" fillId="0" borderId="0" xfId="0" applyNumberFormat="1" applyFont="1" applyFill="1" applyBorder="1" applyAlignment="1">
      <alignment vertical="center"/>
    </xf>
    <xf numFmtId="3" fontId="15" fillId="0" borderId="0" xfId="0" applyNumberFormat="1" applyFont="1" applyFill="1"/>
    <xf numFmtId="3" fontId="15" fillId="0" borderId="0" xfId="0" applyNumberFormat="1" applyFont="1"/>
    <xf numFmtId="0" fontId="15" fillId="0" borderId="0" xfId="0" applyFont="1" applyAlignment="1">
      <alignment horizontal="left" vertical="center"/>
    </xf>
    <xf numFmtId="0" fontId="15" fillId="0" borderId="0" xfId="0" applyFont="1" applyFill="1" applyAlignment="1">
      <alignment horizontal="left" vertical="center" wrapText="1"/>
    </xf>
    <xf numFmtId="0" fontId="15" fillId="0" borderId="0" xfId="0" applyFont="1" applyFill="1" applyAlignment="1">
      <alignment horizontal="left"/>
    </xf>
    <xf numFmtId="4" fontId="47" fillId="0" borderId="0" xfId="1" applyNumberFormat="1" applyFont="1" applyBorder="1" applyAlignment="1">
      <alignment horizontal="left"/>
    </xf>
    <xf numFmtId="4" fontId="15" fillId="0" borderId="0" xfId="0" applyNumberFormat="1" applyFont="1" applyFill="1" applyBorder="1" applyAlignment="1">
      <alignment horizontal="left"/>
    </xf>
    <xf numFmtId="0" fontId="48" fillId="0" borderId="0" xfId="0" applyFont="1" applyFill="1" applyAlignment="1">
      <alignment horizontal="left"/>
    </xf>
    <xf numFmtId="0" fontId="15" fillId="0" borderId="0" xfId="0" applyFont="1" applyFill="1" applyBorder="1" applyAlignment="1">
      <alignment horizontal="left"/>
    </xf>
    <xf numFmtId="0" fontId="8" fillId="0" borderId="7" xfId="0" applyFont="1" applyFill="1" applyBorder="1" applyAlignment="1">
      <alignment horizontal="center" vertical="center" wrapText="1"/>
    </xf>
    <xf numFmtId="0" fontId="14" fillId="0" borderId="0" xfId="0" applyFont="1" applyFill="1" applyAlignment="1">
      <alignment vertical="center" wrapText="1"/>
    </xf>
    <xf numFmtId="0" fontId="4" fillId="0" borderId="0" xfId="0" applyFont="1" applyFill="1" applyAlignment="1">
      <alignment horizontal="left"/>
    </xf>
    <xf numFmtId="0" fontId="17" fillId="0" borderId="7"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4" fillId="0" borderId="0" xfId="0" applyFont="1" applyBorder="1"/>
    <xf numFmtId="0" fontId="14" fillId="0" borderId="0" xfId="0" applyFont="1" applyFill="1"/>
    <xf numFmtId="0" fontId="53" fillId="0" borderId="0" xfId="0" applyFont="1" applyFill="1" applyBorder="1" applyAlignment="1">
      <alignment horizontal="left" vertical="center"/>
    </xf>
    <xf numFmtId="0" fontId="10" fillId="0" borderId="0" xfId="0" applyFont="1" applyFill="1"/>
    <xf numFmtId="0" fontId="15" fillId="0" borderId="0" xfId="0" applyFont="1" applyAlignment="1">
      <alignment horizontal="left" vertical="center"/>
    </xf>
    <xf numFmtId="0" fontId="48" fillId="0" borderId="0" xfId="0" applyFont="1" applyAlignment="1">
      <alignment horizontal="left"/>
    </xf>
    <xf numFmtId="0" fontId="9" fillId="0" borderId="0" xfId="0" applyNumberFormat="1" applyFont="1" applyFill="1" applyBorder="1" applyAlignment="1">
      <alignment horizontal="left" vertical="center" wrapText="1"/>
    </xf>
    <xf numFmtId="4" fontId="9" fillId="0" borderId="0" xfId="0" applyNumberFormat="1" applyFont="1" applyFill="1" applyBorder="1" applyAlignment="1">
      <alignment horizontal="center" vertical="center"/>
    </xf>
    <xf numFmtId="0" fontId="10" fillId="0" borderId="0" xfId="0" applyFont="1" applyBorder="1" applyAlignment="1">
      <alignment wrapText="1"/>
    </xf>
    <xf numFmtId="0" fontId="7" fillId="0" borderId="0" xfId="0" applyFont="1" applyAlignment="1">
      <alignment horizontal="left" vertical="center"/>
    </xf>
    <xf numFmtId="0" fontId="4" fillId="0" borderId="0" xfId="0" applyFont="1" applyAlignment="1">
      <alignment horizontal="left"/>
    </xf>
    <xf numFmtId="0" fontId="15" fillId="0" borderId="0" xfId="0" applyFont="1"/>
    <xf numFmtId="0" fontId="14" fillId="0" borderId="0" xfId="0" applyFont="1"/>
    <xf numFmtId="4" fontId="4" fillId="0" borderId="0" xfId="0" applyNumberFormat="1" applyFont="1" applyAlignment="1">
      <alignment horizontal="center"/>
    </xf>
    <xf numFmtId="0" fontId="4" fillId="0" borderId="0" xfId="0" applyFont="1" applyFill="1" applyAlignment="1">
      <alignment horizontal="left"/>
    </xf>
    <xf numFmtId="4" fontId="4" fillId="0" borderId="0" xfId="0" applyNumberFormat="1" applyFont="1" applyFill="1" applyBorder="1" applyAlignment="1">
      <alignment vertical="center"/>
    </xf>
    <xf numFmtId="0" fontId="14" fillId="0" borderId="0" xfId="0" applyFont="1" applyAlignment="1">
      <alignment horizontal="left" vertical="center"/>
    </xf>
    <xf numFmtId="0" fontId="15" fillId="0" borderId="0" xfId="0" applyFont="1" applyAlignment="1">
      <alignment horizontal="left"/>
    </xf>
    <xf numFmtId="0" fontId="15" fillId="0" borderId="0" xfId="0" applyFont="1"/>
    <xf numFmtId="0" fontId="15" fillId="0" borderId="0" xfId="0" applyFont="1" applyBorder="1" applyAlignment="1">
      <alignment horizontal="left"/>
    </xf>
    <xf numFmtId="0" fontId="15" fillId="0" borderId="0" xfId="0" applyFont="1" applyAlignment="1">
      <alignment horizontal="left" vertical="center" wrapText="1"/>
    </xf>
    <xf numFmtId="0" fontId="15" fillId="0" borderId="0" xfId="0" applyFont="1" applyFill="1" applyAlignment="1">
      <alignment horizontal="left"/>
    </xf>
    <xf numFmtId="0" fontId="10"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3" fontId="15" fillId="0" borderId="0" xfId="0" applyNumberFormat="1" applyFont="1" applyFill="1" applyAlignment="1">
      <alignment horizontal="left"/>
    </xf>
    <xf numFmtId="0" fontId="15" fillId="0" borderId="0" xfId="0" applyFont="1" applyFill="1" applyAlignment="1">
      <alignment horizontal="left" vertical="center" wrapText="1"/>
    </xf>
    <xf numFmtId="49" fontId="9" fillId="0" borderId="1" xfId="0" applyNumberFormat="1" applyFont="1" applyFill="1" applyBorder="1" applyAlignment="1">
      <alignment horizontal="left" vertical="center" wrapText="1"/>
    </xf>
    <xf numFmtId="10" fontId="9" fillId="0" borderId="1" xfId="1" applyNumberFormat="1"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Fill="1" applyBorder="1" applyAlignment="1">
      <alignment vertical="center"/>
    </xf>
    <xf numFmtId="0" fontId="9" fillId="0" borderId="1" xfId="0" applyFont="1" applyFill="1" applyBorder="1" applyAlignment="1">
      <alignment horizontal="center" vertical="center" wrapText="1"/>
    </xf>
    <xf numFmtId="3" fontId="9" fillId="0" borderId="1" xfId="0" applyNumberFormat="1" applyFont="1" applyFill="1" applyBorder="1" applyAlignment="1">
      <alignment horizontal="center" vertical="center"/>
    </xf>
    <xf numFmtId="178" fontId="15" fillId="0" borderId="0" xfId="0" applyNumberFormat="1" applyFont="1" applyFill="1" applyAlignment="1">
      <alignment horizontal="left"/>
    </xf>
    <xf numFmtId="179" fontId="9" fillId="0" borderId="1" xfId="0" applyNumberFormat="1" applyFont="1" applyFill="1" applyBorder="1" applyAlignment="1">
      <alignment horizontal="center" vertical="center"/>
    </xf>
    <xf numFmtId="0" fontId="4" fillId="0" borderId="0" xfId="0" applyFont="1" applyAlignment="1">
      <alignment horizontal="left"/>
    </xf>
    <xf numFmtId="0" fontId="14" fillId="0" borderId="0" xfId="0" applyFont="1" applyAlignment="1">
      <alignment horizontal="left" vertical="center"/>
    </xf>
    <xf numFmtId="0" fontId="15" fillId="0" borderId="0" xfId="0" applyFont="1"/>
    <xf numFmtId="0" fontId="14" fillId="0" borderId="0" xfId="0" applyFont="1"/>
    <xf numFmtId="4" fontId="4" fillId="0" borderId="0" xfId="0" applyNumberFormat="1" applyFont="1"/>
    <xf numFmtId="4" fontId="4" fillId="0" borderId="0" xfId="0" applyNumberFormat="1" applyFont="1" applyAlignment="1">
      <alignment vertical="center"/>
    </xf>
    <xf numFmtId="4" fontId="4" fillId="0" borderId="0" xfId="0" applyNumberFormat="1" applyFont="1" applyAlignment="1">
      <alignment horizontal="center"/>
    </xf>
    <xf numFmtId="0" fontId="10" fillId="0" borderId="1" xfId="0" applyFont="1" applyFill="1" applyBorder="1" applyAlignment="1">
      <alignment vertical="center"/>
    </xf>
    <xf numFmtId="0" fontId="4" fillId="0" borderId="0" xfId="0" applyFont="1" applyFill="1" applyAlignment="1">
      <alignment horizontal="left"/>
    </xf>
    <xf numFmtId="4" fontId="15" fillId="0" borderId="0" xfId="0" applyNumberFormat="1" applyFont="1" applyAlignment="1">
      <alignment horizontal="left"/>
    </xf>
    <xf numFmtId="4" fontId="4" fillId="0" borderId="0" xfId="0" applyNumberFormat="1" applyFont="1" applyFill="1" applyBorder="1"/>
    <xf numFmtId="3" fontId="10"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xf>
    <xf numFmtId="0" fontId="15" fillId="0" borderId="1" xfId="0" applyFont="1" applyBorder="1" applyAlignment="1">
      <alignment horizontal="left"/>
    </xf>
    <xf numFmtId="0" fontId="15" fillId="0" borderId="1" xfId="0" applyFont="1" applyFill="1" applyBorder="1" applyAlignment="1">
      <alignment horizontal="left"/>
    </xf>
    <xf numFmtId="3" fontId="15" fillId="0" borderId="1" xfId="0" applyNumberFormat="1" applyFont="1" applyFill="1" applyBorder="1" applyAlignment="1">
      <alignment horizontal="left"/>
    </xf>
    <xf numFmtId="0" fontId="14" fillId="0" borderId="1" xfId="0" applyFont="1" applyBorder="1" applyAlignment="1">
      <alignment horizontal="left"/>
    </xf>
    <xf numFmtId="0" fontId="14" fillId="0" borderId="1" xfId="0" applyFont="1" applyFill="1" applyBorder="1" applyAlignment="1">
      <alignment horizontal="left"/>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10" fillId="0" borderId="1" xfId="0" applyFont="1" applyFill="1" applyBorder="1" applyAlignment="1">
      <alignment horizontal="center" vertical="center" wrapText="1"/>
    </xf>
    <xf numFmtId="3" fontId="10" fillId="0" borderId="1" xfId="0" applyNumberFormat="1" applyFont="1" applyFill="1" applyBorder="1" applyAlignment="1">
      <alignment horizontal="center" vertical="center"/>
    </xf>
    <xf numFmtId="3" fontId="10" fillId="0" borderId="1" xfId="20" applyNumberFormat="1" applyFont="1" applyFill="1" applyBorder="1" applyAlignment="1">
      <alignment horizontal="right"/>
    </xf>
    <xf numFmtId="3" fontId="25" fillId="0" borderId="1" xfId="0" applyNumberFormat="1" applyFont="1" applyFill="1" applyBorder="1" applyAlignment="1">
      <alignment horizontal="center"/>
    </xf>
    <xf numFmtId="0" fontId="9" fillId="0" borderId="3" xfId="0" applyFont="1" applyBorder="1"/>
    <xf numFmtId="4" fontId="25" fillId="0" borderId="1" xfId="0" quotePrefix="1" applyNumberFormat="1" applyFont="1" applyFill="1" applyBorder="1" applyAlignment="1"/>
    <xf numFmtId="3" fontId="4" fillId="0" borderId="0" xfId="0" applyNumberFormat="1" applyFont="1" applyAlignment="1">
      <alignment horizontal="left"/>
    </xf>
    <xf numFmtId="4" fontId="7" fillId="0" borderId="0" xfId="0" applyNumberFormat="1" applyFont="1" applyFill="1" applyBorder="1" applyAlignment="1">
      <alignment horizontal="center" vertical="center"/>
    </xf>
    <xf numFmtId="3" fontId="26" fillId="0" borderId="5" xfId="0" applyNumberFormat="1" applyFont="1" applyFill="1" applyBorder="1" applyAlignment="1">
      <alignment horizontal="right" indent="2"/>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4" fontId="10" fillId="0" borderId="0" xfId="0" applyNumberFormat="1" applyFont="1" applyFill="1" applyBorder="1" applyAlignment="1">
      <alignment horizontal="right"/>
    </xf>
    <xf numFmtId="4" fontId="26" fillId="0" borderId="5" xfId="0" applyNumberFormat="1" applyFont="1" applyBorder="1" applyAlignment="1">
      <alignment horizontal="center"/>
    </xf>
    <xf numFmtId="10" fontId="10" fillId="0" borderId="1" xfId="0" applyNumberFormat="1" applyFont="1" applyFill="1" applyBorder="1"/>
    <xf numFmtId="9" fontId="10" fillId="0" borderId="1" xfId="1" applyFont="1" applyFill="1" applyBorder="1"/>
    <xf numFmtId="165" fontId="10" fillId="0" borderId="1" xfId="0" applyNumberFormat="1" applyFont="1" applyFill="1" applyBorder="1" applyAlignment="1">
      <alignment horizontal="right"/>
    </xf>
    <xf numFmtId="0" fontId="4" fillId="0" borderId="0" xfId="0" applyFont="1" applyFill="1" applyBorder="1" applyAlignment="1">
      <alignment vertical="center"/>
    </xf>
    <xf numFmtId="0" fontId="4" fillId="0" borderId="0" xfId="0" applyFont="1" applyFill="1" applyBorder="1"/>
    <xf numFmtId="171" fontId="4" fillId="0" borderId="0" xfId="0" applyNumberFormat="1" applyFont="1" applyFill="1" applyBorder="1"/>
    <xf numFmtId="4" fontId="46" fillId="0" borderId="0" xfId="0" applyNumberFormat="1" applyFont="1" applyFill="1" applyBorder="1"/>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4" fontId="20" fillId="0" borderId="1" xfId="0" applyNumberFormat="1" applyFont="1" applyFill="1" applyBorder="1" applyAlignment="1">
      <alignment horizontal="center" vertical="center"/>
    </xf>
    <xf numFmtId="0" fontId="15" fillId="0" borderId="1" xfId="0" applyFont="1" applyFill="1" applyBorder="1" applyAlignment="1">
      <alignment horizontal="center"/>
    </xf>
    <xf numFmtId="3" fontId="25" fillId="0" borderId="1" xfId="0" quotePrefix="1" applyNumberFormat="1" applyFont="1" applyFill="1" applyBorder="1" applyAlignment="1">
      <alignment horizontal="center"/>
    </xf>
    <xf numFmtId="1" fontId="7" fillId="0" borderId="0" xfId="0" applyNumberFormat="1" applyFont="1" applyBorder="1" applyAlignment="1">
      <alignment horizontal="center"/>
    </xf>
    <xf numFmtId="0" fontId="10" fillId="0" borderId="0" xfId="0" applyFont="1" applyBorder="1" applyAlignment="1">
      <alignment vertical="center"/>
    </xf>
    <xf numFmtId="0" fontId="42" fillId="0" borderId="0" xfId="2" applyFont="1" applyFill="1" applyBorder="1" applyAlignment="1">
      <alignment horizontal="center"/>
    </xf>
    <xf numFmtId="0" fontId="38" fillId="0" borderId="0" xfId="0" applyFont="1" applyBorder="1"/>
    <xf numFmtId="0" fontId="54" fillId="0" borderId="0" xfId="0" applyFont="1" applyBorder="1" applyAlignment="1">
      <alignment vertical="center"/>
    </xf>
    <xf numFmtId="4" fontId="7" fillId="0" borderId="0" xfId="0" applyNumberFormat="1" applyFont="1" applyFill="1" applyBorder="1"/>
    <xf numFmtId="4" fontId="9" fillId="0" borderId="0" xfId="20" applyNumberFormat="1" applyFont="1" applyBorder="1" applyAlignment="1">
      <alignment horizontal="right"/>
    </xf>
    <xf numFmtId="4" fontId="10" fillId="0" borderId="0" xfId="20" applyNumberFormat="1" applyFont="1" applyBorder="1" applyAlignment="1">
      <alignment horizontal="right"/>
    </xf>
    <xf numFmtId="4" fontId="9" fillId="0" borderId="0" xfId="20" applyNumberFormat="1" applyFont="1" applyBorder="1" applyAlignment="1">
      <alignment horizontal="right" vertical="center"/>
    </xf>
    <xf numFmtId="4" fontId="10" fillId="0" borderId="0" xfId="0" applyNumberFormat="1" applyFont="1" applyBorder="1"/>
    <xf numFmtId="3" fontId="25" fillId="0" borderId="1" xfId="0" applyNumberFormat="1" applyFont="1" applyBorder="1" applyAlignment="1">
      <alignment horizontal="center"/>
    </xf>
    <xf numFmtId="3" fontId="26" fillId="0" borderId="5" xfId="0" applyNumberFormat="1" applyFont="1" applyBorder="1" applyAlignment="1">
      <alignment horizontal="center"/>
    </xf>
    <xf numFmtId="3" fontId="4" fillId="0" borderId="0" xfId="0" applyNumberFormat="1" applyFont="1" applyAlignment="1">
      <alignment vertical="center"/>
    </xf>
    <xf numFmtId="3" fontId="9" fillId="0" borderId="1" xfId="0" applyNumberFormat="1" applyFont="1" applyFill="1" applyBorder="1" applyAlignment="1">
      <alignment horizontal="right"/>
    </xf>
    <xf numFmtId="3" fontId="10" fillId="0" borderId="1" xfId="0" applyNumberFormat="1" applyFont="1" applyFill="1" applyBorder="1" applyAlignment="1">
      <alignment horizontal="right"/>
    </xf>
    <xf numFmtId="3" fontId="9" fillId="0" borderId="1" xfId="0" applyNumberFormat="1" applyFont="1" applyFill="1" applyBorder="1" applyAlignment="1">
      <alignment horizontal="right" vertical="center"/>
    </xf>
    <xf numFmtId="3" fontId="9" fillId="0" borderId="1" xfId="20" applyNumberFormat="1" applyFont="1" applyBorder="1" applyAlignment="1">
      <alignment horizontal="right"/>
    </xf>
    <xf numFmtId="3" fontId="9" fillId="0" borderId="1" xfId="20" applyNumberFormat="1" applyFont="1" applyFill="1" applyBorder="1" applyAlignment="1">
      <alignment horizontal="right"/>
    </xf>
    <xf numFmtId="3" fontId="10" fillId="0" borderId="1" xfId="20" applyNumberFormat="1" applyFont="1" applyBorder="1" applyAlignment="1">
      <alignment horizontal="right"/>
    </xf>
    <xf numFmtId="0" fontId="19" fillId="0" borderId="0" xfId="0" applyFont="1" applyBorder="1" applyAlignment="1">
      <alignment horizontal="center" vertical="center" wrapText="1"/>
    </xf>
    <xf numFmtId="0" fontId="20" fillId="0" borderId="0" xfId="0" applyFont="1" applyBorder="1" applyAlignment="1">
      <alignment horizontal="center" vertical="center"/>
    </xf>
    <xf numFmtId="4" fontId="20" fillId="0" borderId="0" xfId="0" applyNumberFormat="1" applyFont="1" applyBorder="1" applyAlignment="1">
      <alignment horizontal="center" vertical="center"/>
    </xf>
    <xf numFmtId="0" fontId="15" fillId="0" borderId="0" xfId="0" applyFont="1" applyBorder="1" applyAlignment="1">
      <alignment horizontal="center"/>
    </xf>
    <xf numFmtId="4" fontId="48" fillId="0" borderId="0" xfId="0" applyNumberFormat="1" applyFont="1" applyBorder="1" applyAlignment="1">
      <alignment horizontal="left"/>
    </xf>
    <xf numFmtId="180" fontId="9" fillId="0" borderId="1" xfId="0" applyNumberFormat="1" applyFont="1" applyFill="1" applyBorder="1" applyAlignment="1">
      <alignment horizontal="right"/>
    </xf>
    <xf numFmtId="3" fontId="26" fillId="0" borderId="2" xfId="0" applyNumberFormat="1" applyFont="1" applyFill="1" applyBorder="1" applyAlignment="1">
      <alignment horizontal="right" indent="2"/>
    </xf>
    <xf numFmtId="4" fontId="26" fillId="0" borderId="7" xfId="0" applyNumberFormat="1" applyFont="1" applyFill="1" applyBorder="1" applyAlignment="1">
      <alignment horizontal="right" indent="2"/>
    </xf>
    <xf numFmtId="180" fontId="9" fillId="0" borderId="5" xfId="0" applyNumberFormat="1" applyFont="1" applyFill="1" applyBorder="1" applyAlignment="1">
      <alignment horizontal="right"/>
    </xf>
    <xf numFmtId="3" fontId="26" fillId="0" borderId="2" xfId="0" applyNumberFormat="1" applyFont="1" applyBorder="1"/>
    <xf numFmtId="3" fontId="26" fillId="0" borderId="5" xfId="0" applyNumberFormat="1" applyFont="1" applyBorder="1"/>
    <xf numFmtId="3" fontId="26" fillId="0" borderId="6" xfId="0" applyNumberFormat="1" applyFont="1" applyFill="1" applyBorder="1" applyAlignment="1">
      <alignment horizontal="right" indent="2"/>
    </xf>
    <xf numFmtId="3" fontId="25" fillId="0" borderId="1" xfId="0" applyNumberFormat="1" applyFont="1" applyBorder="1"/>
    <xf numFmtId="3" fontId="25" fillId="0" borderId="1" xfId="0" applyNumberFormat="1" applyFont="1" applyFill="1" applyBorder="1"/>
    <xf numFmtId="3" fontId="26" fillId="0" borderId="5" xfId="0" applyNumberFormat="1" applyFont="1" applyFill="1" applyBorder="1"/>
    <xf numFmtId="0" fontId="8" fillId="0" borderId="0" xfId="0" applyFont="1" applyBorder="1" applyAlignment="1">
      <alignment horizontal="center" vertical="center" wrapText="1"/>
    </xf>
    <xf numFmtId="4" fontId="41" fillId="0" borderId="0" xfId="20" applyNumberFormat="1" applyFont="1" applyFill="1" applyBorder="1" applyAlignment="1">
      <alignment horizontal="right" vertical="center"/>
    </xf>
    <xf numFmtId="0" fontId="41" fillId="0" borderId="0" xfId="0" applyFont="1" applyBorder="1" applyAlignment="1">
      <alignment horizontal="left" vertical="center"/>
    </xf>
    <xf numFmtId="4" fontId="51" fillId="0" borderId="0" xfId="20" applyNumberFormat="1" applyFont="1" applyFill="1" applyBorder="1" applyAlignment="1">
      <alignment horizontal="right" vertical="center"/>
    </xf>
    <xf numFmtId="3" fontId="41" fillId="0" borderId="1" xfId="20" applyNumberFormat="1" applyFont="1" applyFill="1" applyBorder="1" applyAlignment="1">
      <alignment horizontal="right" vertical="center"/>
    </xf>
    <xf numFmtId="3" fontId="51" fillId="0" borderId="1" xfId="20" applyNumberFormat="1" applyFont="1" applyFill="1" applyBorder="1" applyAlignment="1">
      <alignment horizontal="right" vertical="center"/>
    </xf>
    <xf numFmtId="0" fontId="10" fillId="0" borderId="0" xfId="0" applyFont="1" applyFill="1" applyBorder="1" applyAlignment="1">
      <alignment wrapText="1"/>
    </xf>
    <xf numFmtId="0" fontId="9" fillId="0" borderId="0" xfId="0" applyFont="1" applyFill="1" applyBorder="1" applyAlignment="1">
      <alignment horizontal="left" vertical="center" wrapText="1"/>
    </xf>
    <xf numFmtId="10" fontId="10" fillId="0" borderId="1" xfId="1" applyNumberFormat="1" applyFont="1" applyFill="1" applyBorder="1" applyAlignment="1">
      <alignment horizontal="center" vertical="center" wrapText="1"/>
    </xf>
    <xf numFmtId="10" fontId="15" fillId="0" borderId="0" xfId="1" applyNumberFormat="1" applyFont="1" applyAlignment="1">
      <alignment horizontal="left"/>
    </xf>
    <xf numFmtId="10" fontId="10" fillId="0" borderId="0" xfId="1" applyNumberFormat="1" applyFont="1" applyFill="1" applyAlignment="1">
      <alignment wrapText="1"/>
    </xf>
    <xf numFmtId="10" fontId="10" fillId="0" borderId="0" xfId="1" applyNumberFormat="1" applyFont="1" applyBorder="1" applyAlignment="1">
      <alignment wrapText="1"/>
    </xf>
    <xf numFmtId="10" fontId="9" fillId="0" borderId="0" xfId="1" applyNumberFormat="1" applyFont="1" applyBorder="1"/>
    <xf numFmtId="10" fontId="15" fillId="0" borderId="0" xfId="1" applyNumberFormat="1" applyFont="1" applyBorder="1" applyAlignment="1">
      <alignment horizontal="left"/>
    </xf>
    <xf numFmtId="10" fontId="15" fillId="0" borderId="0" xfId="1" applyNumberFormat="1" applyFont="1" applyFill="1" applyAlignment="1">
      <alignment horizontal="left"/>
    </xf>
    <xf numFmtId="10" fontId="7" fillId="0" borderId="0" xfId="1" applyNumberFormat="1" applyFont="1" applyFill="1" applyBorder="1"/>
    <xf numFmtId="10" fontId="4" fillId="0" borderId="0" xfId="1" applyNumberFormat="1" applyFont="1" applyAlignment="1">
      <alignment horizontal="left"/>
    </xf>
    <xf numFmtId="10" fontId="4" fillId="0" borderId="0" xfId="1" applyNumberFormat="1" applyFont="1"/>
    <xf numFmtId="10" fontId="38" fillId="0" borderId="1" xfId="1" applyNumberFormat="1" applyFont="1" applyFill="1" applyBorder="1" applyAlignment="1">
      <alignment horizontal="center" vertical="center"/>
    </xf>
    <xf numFmtId="3" fontId="18" fillId="0" borderId="6" xfId="20" applyNumberFormat="1" applyFont="1" applyFill="1" applyBorder="1" applyAlignment="1">
      <alignment horizontal="center" vertical="center"/>
    </xf>
    <xf numFmtId="3" fontId="18" fillId="0" borderId="6" xfId="20" applyNumberFormat="1" applyFont="1" applyBorder="1" applyAlignment="1">
      <alignment horizontal="center" vertical="center"/>
    </xf>
    <xf numFmtId="3" fontId="17" fillId="0" borderId="1" xfId="20" applyNumberFormat="1" applyFont="1" applyFill="1" applyBorder="1" applyAlignment="1">
      <alignment horizontal="center" vertical="center"/>
    </xf>
    <xf numFmtId="3" fontId="17" fillId="0" borderId="1" xfId="20" applyNumberFormat="1" applyFont="1" applyBorder="1" applyAlignment="1">
      <alignment horizontal="center" vertical="center"/>
    </xf>
    <xf numFmtId="0" fontId="14" fillId="0" borderId="0" xfId="0" applyFont="1" applyAlignment="1">
      <alignment horizontal="center"/>
    </xf>
    <xf numFmtId="0" fontId="6" fillId="0" borderId="0" xfId="0" applyFont="1" applyAlignment="1">
      <alignment horizontal="left" vertical="center"/>
    </xf>
    <xf numFmtId="0" fontId="29" fillId="0" borderId="0" xfId="0" applyFont="1" applyAlignment="1">
      <alignment horizontal="left"/>
    </xf>
    <xf numFmtId="0" fontId="13" fillId="0" borderId="0" xfId="0" applyFont="1" applyAlignment="1">
      <alignment horizontal="center" vertical="center"/>
    </xf>
    <xf numFmtId="0" fontId="3" fillId="0" borderId="0" xfId="0" applyFont="1" applyAlignment="1">
      <alignment horizontal="center" vertical="center"/>
    </xf>
    <xf numFmtId="0" fontId="14" fillId="0" borderId="0" xfId="0" applyFont="1" applyAlignment="1">
      <alignment horizontal="center" vertical="center"/>
    </xf>
    <xf numFmtId="0" fontId="31" fillId="0" borderId="0" xfId="0" applyFont="1" applyAlignment="1">
      <alignment horizontal="center" vertical="center"/>
    </xf>
    <xf numFmtId="0" fontId="15" fillId="0" borderId="0" xfId="0" applyFont="1" applyAlignment="1">
      <alignment horizontal="left" vertical="center" wrapText="1"/>
    </xf>
    <xf numFmtId="0" fontId="15" fillId="0" borderId="0" xfId="0" applyFont="1" applyFill="1" applyAlignment="1">
      <alignment horizontal="left" vertical="center" wrapText="1"/>
    </xf>
    <xf numFmtId="0" fontId="15" fillId="0" borderId="0" xfId="0" applyFont="1" applyAlignment="1">
      <alignment horizontal="left" wrapText="1"/>
    </xf>
    <xf numFmtId="0" fontId="15" fillId="0" borderId="0" xfId="0" applyFont="1" applyFill="1" applyAlignment="1">
      <alignment horizontal="left" wrapText="1"/>
    </xf>
    <xf numFmtId="0" fontId="15" fillId="0" borderId="0" xfId="0" applyFont="1" applyFill="1" applyAlignment="1">
      <alignment horizontal="left"/>
    </xf>
    <xf numFmtId="0" fontId="14" fillId="0" borderId="0" xfId="0" applyFont="1" applyAlignment="1">
      <alignment horizontal="left" wrapText="1"/>
    </xf>
    <xf numFmtId="0" fontId="15" fillId="0" borderId="0" xfId="0" applyFont="1" applyAlignment="1">
      <alignment wrapText="1"/>
    </xf>
    <xf numFmtId="167" fontId="15" fillId="0" borderId="0" xfId="0" applyNumberFormat="1" applyFont="1" applyAlignment="1">
      <alignment horizontal="left" vertical="top" wrapText="1"/>
    </xf>
    <xf numFmtId="0" fontId="33" fillId="0" borderId="1" xfId="0" applyFont="1" applyBorder="1" applyAlignment="1">
      <alignment horizontal="center" vertical="center"/>
    </xf>
    <xf numFmtId="0" fontId="4" fillId="0" borderId="1"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Alignment="1">
      <alignment horizontal="left" vertical="center" wrapText="1"/>
    </xf>
    <xf numFmtId="0" fontId="15" fillId="0" borderId="0" xfId="0" applyFont="1" applyAlignment="1">
      <alignment horizontal="left" vertical="top" wrapText="1"/>
    </xf>
    <xf numFmtId="1" fontId="15" fillId="0" borderId="0" xfId="0" applyNumberFormat="1" applyFont="1" applyFill="1" applyAlignment="1">
      <alignment horizontal="left" vertical="center" wrapText="1"/>
    </xf>
    <xf numFmtId="0" fontId="15" fillId="0" borderId="0" xfId="0" applyFont="1" applyAlignment="1">
      <alignment horizontal="left" vertical="center"/>
    </xf>
    <xf numFmtId="0" fontId="49" fillId="0" borderId="0" xfId="0" applyFont="1" applyFill="1" applyAlignment="1">
      <alignment horizontal="left" vertical="center" wrapText="1"/>
    </xf>
    <xf numFmtId="0" fontId="41" fillId="0" borderId="0" xfId="0" applyFont="1" applyFill="1" applyAlignment="1">
      <alignment horizontal="left" vertical="center" wrapText="1"/>
    </xf>
    <xf numFmtId="0" fontId="6" fillId="0" borderId="1" xfId="0" applyFont="1" applyFill="1" applyBorder="1" applyAlignment="1">
      <alignment horizontal="center" vertical="center" wrapText="1"/>
    </xf>
    <xf numFmtId="0" fontId="6" fillId="0" borderId="0" xfId="0" applyFont="1" applyBorder="1" applyAlignment="1">
      <alignment horizontal="center" vertical="center" wrapText="1"/>
    </xf>
    <xf numFmtId="0" fontId="14" fillId="0" borderId="0" xfId="0" applyFont="1" applyAlignment="1">
      <alignment horizontal="left" vertical="center"/>
    </xf>
    <xf numFmtId="0" fontId="14" fillId="0" borderId="0" xfId="0" quotePrefix="1" applyFont="1" applyAlignment="1">
      <alignment horizontal="left" vertical="center"/>
    </xf>
    <xf numFmtId="0" fontId="32" fillId="0" borderId="0" xfId="0" applyFont="1" applyAlignment="1">
      <alignment horizontal="left" vertical="center" wrapText="1"/>
    </xf>
    <xf numFmtId="0" fontId="8" fillId="0" borderId="0" xfId="0" applyFont="1" applyBorder="1" applyAlignment="1">
      <alignment horizontal="left" vertical="center"/>
    </xf>
    <xf numFmtId="0" fontId="41" fillId="0" borderId="0" xfId="0" applyFont="1" applyBorder="1" applyAlignment="1">
      <alignment horizontal="left" vertical="center"/>
    </xf>
    <xf numFmtId="0" fontId="51" fillId="0" borderId="0" xfId="0" applyFont="1" applyBorder="1" applyAlignment="1">
      <alignment horizontal="left" vertical="center"/>
    </xf>
    <xf numFmtId="0" fontId="10" fillId="0" borderId="3" xfId="0" applyFont="1" applyFill="1" applyBorder="1" applyAlignment="1">
      <alignment horizontal="left" vertical="center"/>
    </xf>
    <xf numFmtId="0" fontId="10" fillId="0" borderId="8" xfId="0" applyFont="1" applyFill="1" applyBorder="1" applyAlignment="1">
      <alignment horizontal="left" vertical="center"/>
    </xf>
    <xf numFmtId="0" fontId="10" fillId="0" borderId="4" xfId="0" applyFont="1" applyFill="1" applyBorder="1" applyAlignment="1">
      <alignment horizontal="left"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5" fillId="0" borderId="0" xfId="0" applyFont="1" applyFill="1" applyAlignment="1">
      <alignment horizontal="left" vertical="center"/>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51" fillId="0" borderId="3" xfId="0" applyFont="1" applyFill="1" applyBorder="1" applyAlignment="1">
      <alignment horizontal="left" vertical="center"/>
    </xf>
    <xf numFmtId="0" fontId="51" fillId="0" borderId="4" xfId="0" applyFont="1" applyFill="1" applyBorder="1" applyAlignment="1">
      <alignment horizontal="left" vertical="center"/>
    </xf>
    <xf numFmtId="0" fontId="8" fillId="0" borderId="9" xfId="0" applyFont="1" applyFill="1" applyBorder="1" applyAlignment="1">
      <alignment horizontal="left" vertical="center"/>
    </xf>
    <xf numFmtId="0" fontId="8" fillId="0" borderId="11" xfId="0" applyFont="1" applyFill="1" applyBorder="1" applyAlignment="1">
      <alignment horizontal="left" vertical="center"/>
    </xf>
    <xf numFmtId="0" fontId="8" fillId="0" borderId="10" xfId="0" applyFont="1" applyFill="1" applyBorder="1" applyAlignment="1">
      <alignment horizontal="left" vertical="center"/>
    </xf>
    <xf numFmtId="0" fontId="8" fillId="0" borderId="12" xfId="0" applyFont="1" applyFill="1" applyBorder="1" applyAlignment="1">
      <alignment horizontal="left" vertical="center"/>
    </xf>
    <xf numFmtId="0" fontId="41" fillId="0" borderId="1" xfId="0" applyFont="1" applyFill="1" applyBorder="1" applyAlignment="1">
      <alignment horizontal="left" vertical="center"/>
    </xf>
    <xf numFmtId="0" fontId="33" fillId="0" borderId="0" xfId="0" applyFont="1" applyAlignment="1">
      <alignment horizontal="left" vertical="center" wrapText="1"/>
    </xf>
    <xf numFmtId="0" fontId="32" fillId="0" borderId="0" xfId="0" applyFont="1" applyAlignment="1">
      <alignment horizontal="left" vertical="center"/>
    </xf>
  </cellXfs>
  <cellStyles count="2083">
    <cellStyle name="Comma [0] 2" xfId="1306" xr:uid="{A8A88908-3F9F-49A0-BE0B-C8B2C1814C7E}"/>
    <cellStyle name="Comma [0] 2 2" xfId="1399" xr:uid="{4D7271FD-E754-4F62-B334-803626D98144}"/>
    <cellStyle name="Comma [0] 3" xfId="1305" xr:uid="{09BC6CE6-3115-434C-B4FC-51900117A7C3}"/>
    <cellStyle name="Comma [0] 3 2" xfId="1398" xr:uid="{F556EA6D-EE51-4AC8-B4A0-0C76E113B15B}"/>
    <cellStyle name="Comma 2" xfId="1304" xr:uid="{AF3806CC-79C1-45C3-873B-9986F586197B}"/>
    <cellStyle name="Excel Built-in Normal 2" xfId="3" xr:uid="{A5FA5ACF-2BBB-416E-85BE-41098C41EEFB}"/>
    <cellStyle name="Hipervínculo" xfId="2" builtinId="8"/>
    <cellStyle name="Millares [0]" xfId="20" builtinId="6"/>
    <cellStyle name="Millares [0] 10" xfId="88" xr:uid="{2B3E0F02-B560-4B6C-A275-C9235E47FDB7}"/>
    <cellStyle name="Millares [0] 10 2" xfId="141" xr:uid="{1A03829A-5044-4E0B-902D-526150003145}"/>
    <cellStyle name="Millares [0] 10 2 2" xfId="1361" xr:uid="{FCE812EB-5AB3-4A32-9895-3B37807858D4}"/>
    <cellStyle name="Millares [0] 10 2 3" xfId="1433" xr:uid="{AEE951FB-B234-41A5-8684-2C9284702531}"/>
    <cellStyle name="Millares [0] 10 2 4" xfId="1537" xr:uid="{269A516E-ECDF-41DA-A064-9FE95675F997}"/>
    <cellStyle name="Millares [0] 10 2 5" xfId="1695" xr:uid="{A0DFFC8F-3D5B-481D-AA3B-F3506185587F}"/>
    <cellStyle name="Millares [0] 10 2 6" xfId="1850" xr:uid="{912012DB-F339-4765-9642-A791E7C9F8B7}"/>
    <cellStyle name="Millares [0] 10 2 7" xfId="2005" xr:uid="{7D3E77B2-E271-420D-A390-ABADF62B37CF}"/>
    <cellStyle name="Millares [0] 10 3" xfId="1303" xr:uid="{0F6147A4-84D2-478B-A795-4DD94B364C2E}"/>
    <cellStyle name="Millares [0] 10 4" xfId="1397" xr:uid="{9E7C5BC5-0968-4F76-B2EE-82DB7E4A65EE}"/>
    <cellStyle name="Millares [0] 10 5" xfId="1485" xr:uid="{8438D77B-4641-4F82-B9D0-973443E499E8}"/>
    <cellStyle name="Millares [0] 10 6" xfId="1643" xr:uid="{F8FED97C-8058-49D3-A371-02B08A336AE8}"/>
    <cellStyle name="Millares [0] 10 7" xfId="1798" xr:uid="{56E9C8C0-46A4-4086-B155-A67E069BF325}"/>
    <cellStyle name="Millares [0] 10 8" xfId="1953" xr:uid="{E5BBE8F6-9B21-430E-86D4-B2357B815816}"/>
    <cellStyle name="Millares [0] 11" xfId="115" xr:uid="{47B7AD17-0A04-48DF-A61E-7C007AF5CB33}"/>
    <cellStyle name="Millares [0] 11 2" xfId="1324" xr:uid="{076E31FC-724E-46A4-9FE1-989BD7CDB73F}"/>
    <cellStyle name="Millares [0] 11 2 2" xfId="1403" xr:uid="{F80E6F42-1B41-406D-9864-91271249743C}"/>
    <cellStyle name="Millares [0] 11 3" xfId="145" xr:uid="{CD1A7603-2D04-4B90-A268-F3C5CA89CDE9}"/>
    <cellStyle name="Millares [0] 11 4" xfId="1365" xr:uid="{C2588A88-FDF7-41AF-BB80-255338CECE3B}"/>
    <cellStyle name="Millares [0] 11 5" xfId="1511" xr:uid="{3A6A9D54-A481-4109-9AB7-61EC68624EC0}"/>
    <cellStyle name="Millares [0] 11 6" xfId="1669" xr:uid="{FA40C9DF-C727-45BB-A200-C96379D4E760}"/>
    <cellStyle name="Millares [0] 11 7" xfId="1824" xr:uid="{B0A41AC6-6FB6-470B-AF80-5EA8BF5949D7}"/>
    <cellStyle name="Millares [0] 11 8" xfId="1979" xr:uid="{E2D89E35-CDAD-43D2-81BB-4C89DFC65470}"/>
    <cellStyle name="Millares [0] 12" xfId="61" xr:uid="{071E787F-E09C-4B35-B096-CDC1D564D85C}"/>
    <cellStyle name="Millares [0] 12 2" xfId="1563" xr:uid="{1C315E13-795F-40B4-90AA-2CFD7D360A6B}"/>
    <cellStyle name="Millares [0] 12 3" xfId="1721" xr:uid="{C842E673-3308-4E0E-A271-40EFB4D1478C}"/>
    <cellStyle name="Millares [0] 12 4" xfId="1876" xr:uid="{99133CC9-134F-474E-9D4B-E143FF45BD03}"/>
    <cellStyle name="Millares [0] 12 5" xfId="2031" xr:uid="{49A46162-C837-4EA6-95F1-2E70368B7AF2}"/>
    <cellStyle name="Millares [0] 13" xfId="143" xr:uid="{79E6A7D9-488F-4E2B-8D06-0E8D2A76D844}"/>
    <cellStyle name="Millares [0] 13 2" xfId="1564" xr:uid="{E2C9FAAE-67C8-409D-A652-15F1874FB7A2}"/>
    <cellStyle name="Millares [0] 13 3" xfId="1722" xr:uid="{DA6D0914-9D5E-4580-83DF-1F09D4166F21}"/>
    <cellStyle name="Millares [0] 13 4" xfId="1877" xr:uid="{E58CAA1F-FAE2-4649-AA23-482A73D69BA1}"/>
    <cellStyle name="Millares [0] 13 5" xfId="2032" xr:uid="{9B46BE79-1D1F-459E-8574-B94FB3861CE4}"/>
    <cellStyle name="Millares [0] 14" xfId="1362" xr:uid="{55E375C5-AE95-4864-90E4-5AF4C6292CF3}"/>
    <cellStyle name="Millares [0] 14 2" xfId="1588" xr:uid="{84F87A80-5581-4F67-8D26-66AF9485F04B}"/>
    <cellStyle name="Millares [0] 14 3" xfId="1746" xr:uid="{7BA551A8-BE56-4902-A67E-7BEC96845229}"/>
    <cellStyle name="Millares [0] 14 4" xfId="1901" xr:uid="{74BCB913-B051-42A9-AD87-C6EB41A6E7C1}"/>
    <cellStyle name="Millares [0] 14 5" xfId="2056" xr:uid="{613EA66F-CBEC-4291-884B-989DA3DD155A}"/>
    <cellStyle name="Millares [0] 15" xfId="1459" xr:uid="{E82F07E4-509F-46C6-80FD-A19B0347EA6B}"/>
    <cellStyle name="Millares [0] 15 2" xfId="2082" xr:uid="{C7BEFCA7-9291-49D9-A5C4-6CBE9877D211}"/>
    <cellStyle name="Millares [0] 16" xfId="1617" xr:uid="{4F1A9460-6DE5-48BC-A608-DD8709E22B14}"/>
    <cellStyle name="Millares [0] 17" xfId="1772" xr:uid="{DA528AC4-5C82-4B3C-A506-4004F1A621A9}"/>
    <cellStyle name="Millares [0] 18" xfId="1927" xr:uid="{A74D11B0-AED5-40F4-B970-43833A94FCFC}"/>
    <cellStyle name="Millares [0] 2" xfId="5" xr:uid="{1471CA04-6304-4B03-A290-36FFC2B4D321}"/>
    <cellStyle name="Millares [0] 2 10" xfId="144" xr:uid="{15C5F23F-A942-4B98-97A6-9ECDF72195BA}"/>
    <cellStyle name="Millares [0] 2 10 2" xfId="1565" xr:uid="{9E6EAD1F-EE51-432E-9E0D-783436409C59}"/>
    <cellStyle name="Millares [0] 2 10 3" xfId="1723" xr:uid="{303E52C3-43FA-41EF-8BDF-D1C70C3241E7}"/>
    <cellStyle name="Millares [0] 2 10 4" xfId="1878" xr:uid="{AA489191-5199-42A6-BC42-F8B54ED926F5}"/>
    <cellStyle name="Millares [0] 2 10 5" xfId="2033" xr:uid="{50959FEC-D253-466E-994E-DB00B058EDBD}"/>
    <cellStyle name="Millares [0] 2 11" xfId="1364" xr:uid="{F6656BEB-9BA2-41D5-AD21-9E44546C18B3}"/>
    <cellStyle name="Millares [0] 2 11 2" xfId="2057" xr:uid="{354D71D1-EA72-4464-8D01-41CC7B461310}"/>
    <cellStyle name="Millares [0] 2 12" xfId="1434" xr:uid="{87418E5E-2516-48FB-9D34-B012EB4D9C45}"/>
    <cellStyle name="Millares [0] 2 13" xfId="1592" xr:uid="{3592539B-977B-491D-8C83-83E1C43EABA7}"/>
    <cellStyle name="Millares [0] 2 14" xfId="1747" xr:uid="{4B7F93BC-40CF-4030-95FC-D4E27CD35B5D}"/>
    <cellStyle name="Millares [0] 2 15" xfId="1902" xr:uid="{014BFE45-DB5D-4272-9EDC-A3595B70AA1B}"/>
    <cellStyle name="Millares [0] 2 2" xfId="7" xr:uid="{4D782667-8D98-4B4F-91A7-4AB3EF7CDA64}"/>
    <cellStyle name="Millares [0] 2 2 10" xfId="1594" xr:uid="{F659FB38-FAC4-4536-AD7C-A041C682846C}"/>
    <cellStyle name="Millares [0] 2 2 11" xfId="1749" xr:uid="{5EDBA92B-267E-45C2-89B9-BDF63FB87428}"/>
    <cellStyle name="Millares [0] 2 2 12" xfId="1904" xr:uid="{B960A350-EF9E-453E-ADDE-F3AF0F4689E0}"/>
    <cellStyle name="Millares [0] 2 2 2" xfId="14" xr:uid="{B0CF647A-EEEE-4C55-A165-57F1623617BF}"/>
    <cellStyle name="Millares [0] 2 2 2 2" xfId="30" xr:uid="{3FBC536F-54B4-4540-8EE0-518EBDF79164}"/>
    <cellStyle name="Millares [0] 2 2 2 2 2" xfId="124" xr:uid="{1BD58007-B1D0-4C2A-9F56-21E3BD746A9D}"/>
    <cellStyle name="Millares [0] 2 2 2 2 2 2" xfId="1520" xr:uid="{0DA74B37-4FD0-4E39-9AC5-9C9A1C6DAD17}"/>
    <cellStyle name="Millares [0] 2 2 2 2 2 3" xfId="1678" xr:uid="{43D4E924-BB54-4FD4-AFDB-2A7ECCA182CE}"/>
    <cellStyle name="Millares [0] 2 2 2 2 2 4" xfId="1833" xr:uid="{32136F5B-663D-4BF6-8212-A0B9BB18BD18}"/>
    <cellStyle name="Millares [0] 2 2 2 2 2 5" xfId="1988" xr:uid="{49F2459C-E62B-475C-B3F5-6C458C665D29}"/>
    <cellStyle name="Millares [0] 2 2 2 2 3" xfId="71" xr:uid="{DFC2B8C0-B923-4381-8F79-8938A7FD129D}"/>
    <cellStyle name="Millares [0] 2 2 2 2 4" xfId="1468" xr:uid="{5F16DBCB-7F3D-4A30-BFA8-69E338A23BF3}"/>
    <cellStyle name="Millares [0] 2 2 2 2 5" xfId="1626" xr:uid="{B5ECDAD5-D495-49D8-BE73-C37898F406AE}"/>
    <cellStyle name="Millares [0] 2 2 2 2 6" xfId="1781" xr:uid="{68A7E4BC-55A7-4913-980E-20E87292BF30}"/>
    <cellStyle name="Millares [0] 2 2 2 2 7" xfId="1936" xr:uid="{4E72ED2C-742F-4C29-9858-F1494E59F789}"/>
    <cellStyle name="Millares [0] 2 2 2 3" xfId="98" xr:uid="{812D7142-F4F4-482D-837C-CFC1D2FE28ED}"/>
    <cellStyle name="Millares [0] 2 2 2 3 2" xfId="1494" xr:uid="{F6E6D3B3-B3FF-47B5-B919-0081D3284B9A}"/>
    <cellStyle name="Millares [0] 2 2 2 3 3" xfId="1652" xr:uid="{C64A2C52-4967-426A-AB1C-613889ECE1AC}"/>
    <cellStyle name="Millares [0] 2 2 2 3 4" xfId="1807" xr:uid="{107A1298-AEAB-49CD-A555-47E516ED1B14}"/>
    <cellStyle name="Millares [0] 2 2 2 3 5" xfId="1962" xr:uid="{202AA2BF-7872-4FDA-8371-37B21199F963}"/>
    <cellStyle name="Millares [0] 2 2 2 4" xfId="43" xr:uid="{8EB87634-3795-4703-A702-C666D2D05B1C}"/>
    <cellStyle name="Millares [0] 2 2 2 4 2" xfId="1546" xr:uid="{636EE96D-AA03-4566-AC12-DBEAD03CB338}"/>
    <cellStyle name="Millares [0] 2 2 2 4 3" xfId="1704" xr:uid="{E9433FD9-A9D1-4612-B1E8-4064BBBA983D}"/>
    <cellStyle name="Millares [0] 2 2 2 4 4" xfId="1859" xr:uid="{567F0EF9-6358-4F77-A069-8B8396A93A46}"/>
    <cellStyle name="Millares [0] 2 2 2 4 5" xfId="2014" xr:uid="{92D205E0-50B3-4251-B321-736BFF3150F8}"/>
    <cellStyle name="Millares [0] 2 2 2 5" xfId="1279" xr:uid="{C0FA0955-7818-45F8-A721-B0818B9B47AC}"/>
    <cellStyle name="Millares [0] 2 2 2 5 2" xfId="1573" xr:uid="{8582732B-AF5A-4C16-A569-8B797680FC02}"/>
    <cellStyle name="Millares [0] 2 2 2 5 3" xfId="1731" xr:uid="{02E4992F-7F03-464D-84F4-7099C7FCBC45}"/>
    <cellStyle name="Millares [0] 2 2 2 5 4" xfId="1886" xr:uid="{E97E3D58-F88C-40A6-9A33-FA21A5B156FB}"/>
    <cellStyle name="Millares [0] 2 2 2 5 5" xfId="2041" xr:uid="{F54F31E4-92DE-4C14-BD17-3ECC4C913E75}"/>
    <cellStyle name="Millares [0] 2 2 2 6" xfId="1442" xr:uid="{FDCF4451-DFD1-4254-A39C-4CEB9452B87E}"/>
    <cellStyle name="Millares [0] 2 2 2 6 2" xfId="2065" xr:uid="{771B71D0-A45C-46B5-AC0F-F18B3F090137}"/>
    <cellStyle name="Millares [0] 2 2 2 7" xfId="1600" xr:uid="{B92A7951-47CC-4946-95FD-94FD4AD4A48E}"/>
    <cellStyle name="Millares [0] 2 2 2 8" xfId="1755" xr:uid="{4AF218ED-1F26-4F16-8DB6-1D17D49013EF}"/>
    <cellStyle name="Millares [0] 2 2 2 9" xfId="1910" xr:uid="{D25B451F-7E40-45B1-AF40-32ECC9431625}"/>
    <cellStyle name="Millares [0] 2 2 3" xfId="24" xr:uid="{253A1A29-98AC-4F82-8DF9-4919BDCEEA97}"/>
    <cellStyle name="Millares [0] 2 2 3 2" xfId="77" xr:uid="{8249B25D-DE85-4612-B29E-1E054102141F}"/>
    <cellStyle name="Millares [0] 2 2 3 2 2" xfId="130" xr:uid="{E36FCB6D-D4F4-44BA-BE84-F3064216F3B3}"/>
    <cellStyle name="Millares [0] 2 2 3 2 2 2" xfId="1526" xr:uid="{BBF9D52D-0A30-400A-BD6D-94FA981BC92C}"/>
    <cellStyle name="Millares [0] 2 2 3 2 2 3" xfId="1684" xr:uid="{D8F3C12F-79AA-481A-8A05-DF8898939C51}"/>
    <cellStyle name="Millares [0] 2 2 3 2 2 4" xfId="1839" xr:uid="{F1AEC770-8BD2-4CA5-AA6A-4B5DA5A2E671}"/>
    <cellStyle name="Millares [0] 2 2 3 2 2 5" xfId="1994" xr:uid="{639735EE-EF1F-4B19-8C21-18B4FA10E3FD}"/>
    <cellStyle name="Millares [0] 2 2 3 2 3" xfId="1474" xr:uid="{AE2B7A89-B361-4573-9A25-31FD0D6A5E2E}"/>
    <cellStyle name="Millares [0] 2 2 3 2 4" xfId="1632" xr:uid="{E58EA9B0-3823-47B4-AF8B-C5D8FD611DE3}"/>
    <cellStyle name="Millares [0] 2 2 3 2 5" xfId="1787" xr:uid="{0E70B281-08B2-4142-8915-83B192583292}"/>
    <cellStyle name="Millares [0] 2 2 3 2 6" xfId="1942" xr:uid="{BA154E34-9A4E-4948-839A-E18633E04D63}"/>
    <cellStyle name="Millares [0] 2 2 3 3" xfId="104" xr:uid="{74BC6138-3264-42C8-92A6-41833320725D}"/>
    <cellStyle name="Millares [0] 2 2 3 3 2" xfId="1500" xr:uid="{ED232209-BC52-4340-9C02-26A868A39EB3}"/>
    <cellStyle name="Millares [0] 2 2 3 3 3" xfId="1658" xr:uid="{4684DB06-B445-4990-B86E-5B6491931DF4}"/>
    <cellStyle name="Millares [0] 2 2 3 3 4" xfId="1813" xr:uid="{624FBD7E-86C2-45B5-8770-C0EA03AB5878}"/>
    <cellStyle name="Millares [0] 2 2 3 3 5" xfId="1968" xr:uid="{10AAFE00-E6CC-4A7B-80FD-5FBBC640A138}"/>
    <cellStyle name="Millares [0] 2 2 3 4" xfId="49" xr:uid="{36C1DE44-5095-42A7-AB05-1B352D17D6FB}"/>
    <cellStyle name="Millares [0] 2 2 3 4 2" xfId="1552" xr:uid="{8259A03C-4B66-4328-8020-2941F18C426D}"/>
    <cellStyle name="Millares [0] 2 2 3 4 3" xfId="1710" xr:uid="{129603E4-6B4C-457B-ACB2-F9DE510B7457}"/>
    <cellStyle name="Millares [0] 2 2 3 4 4" xfId="1865" xr:uid="{D2AA2118-6849-454A-8A1E-BFE13A8771CE}"/>
    <cellStyle name="Millares [0] 2 2 3 4 5" xfId="2020" xr:uid="{91AEEFD4-D6AC-434E-B796-9A93BDA3DF20}"/>
    <cellStyle name="Millares [0] 2 2 3 5" xfId="1579" xr:uid="{512D3DC4-6EBC-4E06-A818-304079583972}"/>
    <cellStyle name="Millares [0] 2 2 3 5 2" xfId="1737" xr:uid="{9C4C9B93-20B2-486F-B146-3A5CF9ADB7EE}"/>
    <cellStyle name="Millares [0] 2 2 3 5 3" xfId="1892" xr:uid="{0333D036-E7CD-42F5-87E8-ED1B33402214}"/>
    <cellStyle name="Millares [0] 2 2 3 5 4" xfId="2047" xr:uid="{5D2B997A-C852-4475-9B87-297765A16721}"/>
    <cellStyle name="Millares [0] 2 2 3 6" xfId="1448" xr:uid="{B923AA9A-641F-4D70-AE43-0D780333EC3D}"/>
    <cellStyle name="Millares [0] 2 2 3 6 2" xfId="2071" xr:uid="{6649BF7C-CF8C-4109-8616-C51D1F4E7380}"/>
    <cellStyle name="Millares [0] 2 2 3 7" xfId="1606" xr:uid="{2E3229C3-40D7-486B-942B-55E4ADEA3580}"/>
    <cellStyle name="Millares [0] 2 2 3 8" xfId="1761" xr:uid="{A1AFE712-A9B5-4C59-94D4-2356FE2220C3}"/>
    <cellStyle name="Millares [0] 2 2 3 9" xfId="1916" xr:uid="{3FC319AD-0261-44A9-B880-45392D620710}"/>
    <cellStyle name="Millares [0] 2 2 4" xfId="55" xr:uid="{BEF828CF-CD3B-4F9B-99DF-7E3890E86866}"/>
    <cellStyle name="Millares [0] 2 2 4 2" xfId="83" xr:uid="{A436CC6C-64CA-49F5-B275-0D3E3DC857A5}"/>
    <cellStyle name="Millares [0] 2 2 4 2 2" xfId="136" xr:uid="{EF176C65-3077-48A9-99E7-50F82BE25675}"/>
    <cellStyle name="Millares [0] 2 2 4 2 2 2" xfId="1532" xr:uid="{D16771C0-C742-4FE0-825C-865F031EEF51}"/>
    <cellStyle name="Millares [0] 2 2 4 2 2 3" xfId="1690" xr:uid="{6CC25A14-DA0B-42ED-BE15-6D13C718E34E}"/>
    <cellStyle name="Millares [0] 2 2 4 2 2 4" xfId="1845" xr:uid="{18F579D2-F685-40B8-8318-4D5E75DE25D4}"/>
    <cellStyle name="Millares [0] 2 2 4 2 2 5" xfId="2000" xr:uid="{A831068C-146A-46F1-BD33-8BC6700FD1B6}"/>
    <cellStyle name="Millares [0] 2 2 4 2 3" xfId="1480" xr:uid="{2EA2B087-97CD-451E-BFE1-8BC002CA1301}"/>
    <cellStyle name="Millares [0] 2 2 4 2 4" xfId="1638" xr:uid="{AA0AAD6A-7B95-409F-9156-94CB1C7548BC}"/>
    <cellStyle name="Millares [0] 2 2 4 2 5" xfId="1793" xr:uid="{747E0D82-6E62-4AF2-8F87-6B85E423D16D}"/>
    <cellStyle name="Millares [0] 2 2 4 2 6" xfId="1948" xr:uid="{DDDEDE54-9525-41A9-8A26-8B9BE46E6F82}"/>
    <cellStyle name="Millares [0] 2 2 4 3" xfId="110" xr:uid="{14160F74-ED2B-4A43-8401-3DB6B950EC08}"/>
    <cellStyle name="Millares [0] 2 2 4 3 2" xfId="1506" xr:uid="{B30F2560-BBF6-49B8-9EF7-CF7E159BD877}"/>
    <cellStyle name="Millares [0] 2 2 4 3 3" xfId="1664" xr:uid="{3B931D90-6B25-4C57-94FF-29E7A8BF3095}"/>
    <cellStyle name="Millares [0] 2 2 4 3 4" xfId="1819" xr:uid="{6AA3CED3-2982-490B-8567-EB13F633B728}"/>
    <cellStyle name="Millares [0] 2 2 4 3 5" xfId="1974" xr:uid="{A761A241-13C8-4349-8367-B1FC373F357E}"/>
    <cellStyle name="Millares [0] 2 2 4 4" xfId="1558" xr:uid="{8A677CD0-9ABF-49FF-8F4D-5675B2EBA2F5}"/>
    <cellStyle name="Millares [0] 2 2 4 4 2" xfId="1716" xr:uid="{C25D56FF-1F4B-488E-A3E1-0C87F25E370F}"/>
    <cellStyle name="Millares [0] 2 2 4 4 3" xfId="1871" xr:uid="{4B197D9D-E159-45DD-A6AA-064D2BF2D87F}"/>
    <cellStyle name="Millares [0] 2 2 4 4 4" xfId="2026" xr:uid="{DBB60A7A-6BD9-4BAA-B141-8E2F84C9D35E}"/>
    <cellStyle name="Millares [0] 2 2 4 5" xfId="1585" xr:uid="{66A476C2-5ED1-4A4B-A9D2-FD0755F2CDB5}"/>
    <cellStyle name="Millares [0] 2 2 4 5 2" xfId="1743" xr:uid="{2C116568-4187-4C12-984B-2122F22B19D4}"/>
    <cellStyle name="Millares [0] 2 2 4 5 3" xfId="1898" xr:uid="{AF216CEB-D9B4-4883-B001-3F9246E3A8FA}"/>
    <cellStyle name="Millares [0] 2 2 4 5 4" xfId="2053" xr:uid="{5DF7D4A7-F79F-44E0-B4FE-E5E04955F75B}"/>
    <cellStyle name="Millares [0] 2 2 4 6" xfId="1454" xr:uid="{0C5E0D40-85DE-43BD-9B1B-F9756FBB1FC1}"/>
    <cellStyle name="Millares [0] 2 2 4 6 2" xfId="2077" xr:uid="{B26CD217-152A-4A9F-8949-C9E76082DDFD}"/>
    <cellStyle name="Millares [0] 2 2 4 7" xfId="1612" xr:uid="{D814D785-639E-4498-99C7-797025912D24}"/>
    <cellStyle name="Millares [0] 2 2 4 8" xfId="1767" xr:uid="{6252BDFB-2FA2-426A-AC84-47175DB965F3}"/>
    <cellStyle name="Millares [0] 2 2 4 9" xfId="1922" xr:uid="{CB231342-B524-4CEB-AAD5-E525741DFD04}"/>
    <cellStyle name="Millares [0] 2 2 5" xfId="65" xr:uid="{6B9EA45C-F42C-4E0F-9EEE-4275CC78D0BA}"/>
    <cellStyle name="Millares [0] 2 2 5 2" xfId="118" xr:uid="{2C0EF433-85A4-4C1E-99DC-A077A6E226F5}"/>
    <cellStyle name="Millares [0] 2 2 5 2 2" xfId="1514" xr:uid="{7455A42E-1901-4E91-A87C-F5F49B2BE419}"/>
    <cellStyle name="Millares [0] 2 2 5 2 3" xfId="1672" xr:uid="{DC1145E7-FB50-4603-87F6-47063F07F34C}"/>
    <cellStyle name="Millares [0] 2 2 5 2 4" xfId="1827" xr:uid="{BDF89992-C3F2-447E-A766-E56213679B9F}"/>
    <cellStyle name="Millares [0] 2 2 5 2 5" xfId="1982" xr:uid="{228DF2C0-E1E4-4A22-B3FE-110F5038D1A7}"/>
    <cellStyle name="Millares [0] 2 2 5 3" xfId="1462" xr:uid="{FD41B609-86D0-4839-BA46-3A92C2A02196}"/>
    <cellStyle name="Millares [0] 2 2 5 4" xfId="1620" xr:uid="{22016088-B667-4AC7-A90E-44B6F394FD8E}"/>
    <cellStyle name="Millares [0] 2 2 5 5" xfId="1775" xr:uid="{41FE4722-7187-4797-B50C-CA44BFC1BBD0}"/>
    <cellStyle name="Millares [0] 2 2 5 6" xfId="1930" xr:uid="{207C5C4F-5E39-4083-831B-81B6B661A777}"/>
    <cellStyle name="Millares [0] 2 2 6" xfId="92" xr:uid="{A53D9231-79C8-47A0-83B9-606097E3F1EA}"/>
    <cellStyle name="Millares [0] 2 2 6 2" xfId="1488" xr:uid="{7B4E9953-EEA3-4E56-9E5F-C9555540111C}"/>
    <cellStyle name="Millares [0] 2 2 6 3" xfId="1646" xr:uid="{238C4A7F-CC6A-4D6F-9821-702CE9F1D0AB}"/>
    <cellStyle name="Millares [0] 2 2 6 4" xfId="1801" xr:uid="{10CE4454-D716-406E-95B7-9C258C4833A1}"/>
    <cellStyle name="Millares [0] 2 2 6 5" xfId="1956" xr:uid="{CEBFC336-90DC-4FF0-AA04-840F62F917BA}"/>
    <cellStyle name="Millares [0] 2 2 7" xfId="37" xr:uid="{E2A58397-28E0-462F-906A-1E42D695A91D}"/>
    <cellStyle name="Millares [0] 2 2 7 2" xfId="1540" xr:uid="{2707CDB9-66CA-4F99-AD8A-EE054CA6C97F}"/>
    <cellStyle name="Millares [0] 2 2 7 3" xfId="1698" xr:uid="{172D3030-97EC-4084-9BB4-7ED3439E3C87}"/>
    <cellStyle name="Millares [0] 2 2 7 4" xfId="1853" xr:uid="{5E095651-2659-40C6-A715-9BF966C29D6D}"/>
    <cellStyle name="Millares [0] 2 2 7 5" xfId="2008" xr:uid="{179B1A88-E539-47A2-B5B5-38ABD299E987}"/>
    <cellStyle name="Millares [0] 2 2 8" xfId="1271" xr:uid="{E18F48D7-A131-4866-A025-66D9778A1951}"/>
    <cellStyle name="Millares [0] 2 2 8 2" xfId="1567" xr:uid="{F7A0E6F4-EDCF-49D8-8CE3-782C5EA1A5DC}"/>
    <cellStyle name="Millares [0] 2 2 8 3" xfId="1725" xr:uid="{E1FE0510-3DEA-490F-B0DE-BFC00CCC2F32}"/>
    <cellStyle name="Millares [0] 2 2 8 4" xfId="1880" xr:uid="{6151D8A9-CD99-4AB6-9990-11F21CA1D549}"/>
    <cellStyle name="Millares [0] 2 2 8 5" xfId="2035" xr:uid="{E5CCEE2C-594A-4796-B19E-D159CA4A0FBF}"/>
    <cellStyle name="Millares [0] 2 2 9" xfId="1436" xr:uid="{83558E76-797B-470E-BA4A-2A64A548764A}"/>
    <cellStyle name="Millares [0] 2 2 9 2" xfId="2059" xr:uid="{5B7CFC28-2015-4B47-BF42-86EBD6C6A76E}"/>
    <cellStyle name="Millares [0] 2 3" xfId="12" xr:uid="{DAF915C7-18B6-48C7-8EF3-56A2D43B62E5}"/>
    <cellStyle name="Millares [0] 2 3 2" xfId="28" xr:uid="{3ACC5E00-3418-473C-B2D5-7047E47A928F}"/>
    <cellStyle name="Millares [0] 2 3 2 2" xfId="122" xr:uid="{0B8D3474-D0A5-4F8E-A14B-E02AE47E7B4C}"/>
    <cellStyle name="Millares [0] 2 3 2 2 2" xfId="1518" xr:uid="{7577E488-3EFC-4AC0-B620-15B2F4A4F7B8}"/>
    <cellStyle name="Millares [0] 2 3 2 2 3" xfId="1676" xr:uid="{0CB56727-6B14-4531-A69B-78C27E189F28}"/>
    <cellStyle name="Millares [0] 2 3 2 2 4" xfId="1831" xr:uid="{87A849BD-A329-4DC3-924F-77434FFF5BD5}"/>
    <cellStyle name="Millares [0] 2 3 2 2 5" xfId="1986" xr:uid="{9E9393F1-1595-491B-B6A1-DFF98737DC17}"/>
    <cellStyle name="Millares [0] 2 3 2 3" xfId="69" xr:uid="{B2383801-A288-48BB-8792-8E4BA5DEB4E3}"/>
    <cellStyle name="Millares [0] 2 3 2 4" xfId="1466" xr:uid="{D48E9709-8FF8-43AD-901B-F9E56DAC4F36}"/>
    <cellStyle name="Millares [0] 2 3 2 5" xfId="1624" xr:uid="{637837F2-F028-49FA-8978-BDA18B230ACC}"/>
    <cellStyle name="Millares [0] 2 3 2 6" xfId="1779" xr:uid="{A5701092-731D-4661-A7F6-518B9BC8CF53}"/>
    <cellStyle name="Millares [0] 2 3 2 7" xfId="1934" xr:uid="{1E7FC9D4-1CE8-452C-A737-08BDF464A1C2}"/>
    <cellStyle name="Millares [0] 2 3 3" xfId="96" xr:uid="{4B6D70C7-C048-4D41-9478-5E98B9496816}"/>
    <cellStyle name="Millares [0] 2 3 3 2" xfId="1492" xr:uid="{972E2038-79D8-4971-8E80-B72A1841C700}"/>
    <cellStyle name="Millares [0] 2 3 3 3" xfId="1650" xr:uid="{13437BA2-5742-4B5F-9A52-D97578995F2D}"/>
    <cellStyle name="Millares [0] 2 3 3 4" xfId="1805" xr:uid="{37976268-F2E7-4FD0-A0D0-0F9FAA35C707}"/>
    <cellStyle name="Millares [0] 2 3 3 5" xfId="1960" xr:uid="{18E27347-D6DA-4683-8D1C-454886380286}"/>
    <cellStyle name="Millares [0] 2 3 4" xfId="41" xr:uid="{DF24B063-4163-43C9-99D4-66D1EA836D44}"/>
    <cellStyle name="Millares [0] 2 3 4 2" xfId="1544" xr:uid="{A126A8E2-4430-4AAF-9032-D59552BE5C2E}"/>
    <cellStyle name="Millares [0] 2 3 4 3" xfId="1702" xr:uid="{2347492C-5FE3-439E-88D1-1C3A64F8B220}"/>
    <cellStyle name="Millares [0] 2 3 4 4" xfId="1857" xr:uid="{14B12418-E2AE-4974-A099-276FBC80606E}"/>
    <cellStyle name="Millares [0] 2 3 4 5" xfId="2012" xr:uid="{A958DD7A-90BB-4884-AED6-0E920F9F4942}"/>
    <cellStyle name="Millares [0] 2 3 5" xfId="150" xr:uid="{DA7263DE-3B9D-4ABE-A7ED-4D536FA3E435}"/>
    <cellStyle name="Millares [0] 2 3 5 2" xfId="1571" xr:uid="{3DDD5D42-1031-4BA0-86A6-018434289F04}"/>
    <cellStyle name="Millares [0] 2 3 5 3" xfId="1729" xr:uid="{B9C51172-3A0F-4C1C-91BC-3DEC768F8213}"/>
    <cellStyle name="Millares [0] 2 3 5 4" xfId="1884" xr:uid="{F3C3BDEC-7378-4277-B2C2-4ECC8ABBC5DD}"/>
    <cellStyle name="Millares [0] 2 3 5 5" xfId="2039" xr:uid="{99FC7CD5-C873-4DFD-9F2D-9287B922DFA4}"/>
    <cellStyle name="Millares [0] 2 3 6" xfId="1440" xr:uid="{D74A2E3A-1CEA-487B-902E-7ACBF8DD19C8}"/>
    <cellStyle name="Millares [0] 2 3 6 2" xfId="2063" xr:uid="{06D8CE4B-E803-4B41-893C-953C81C1C9E9}"/>
    <cellStyle name="Millares [0] 2 3 7" xfId="1598" xr:uid="{FA54C2FF-21E2-4523-B181-F9A221AD8070}"/>
    <cellStyle name="Millares [0] 2 3 8" xfId="1753" xr:uid="{A4E857D3-8A3F-4C72-8275-19627B710997}"/>
    <cellStyle name="Millares [0] 2 3 9" xfId="1908" xr:uid="{12A483AB-E4D2-41BF-ABE4-093F798DBA86}"/>
    <cellStyle name="Millares [0] 2 4" xfId="22" xr:uid="{FF32382A-B6D6-4A45-A652-672DDF7F23D7}"/>
    <cellStyle name="Millares [0] 2 4 10" xfId="1914" xr:uid="{76082596-9D88-4215-9E69-80E961E34FED}"/>
    <cellStyle name="Millares [0] 2 4 2" xfId="75" xr:uid="{86D2C59A-6BCD-4885-B772-81C49DF718D0}"/>
    <cellStyle name="Millares [0] 2 4 2 2" xfId="128" xr:uid="{67BD4EC9-43A6-46AA-B117-EDDC3ED31FBC}"/>
    <cellStyle name="Millares [0] 2 4 2 2 2" xfId="1524" xr:uid="{EB5051AD-1DA8-4774-9450-2FBB450FC3C2}"/>
    <cellStyle name="Millares [0] 2 4 2 2 3" xfId="1682" xr:uid="{8AFA5338-2B2F-499F-915C-2E3306A92C85}"/>
    <cellStyle name="Millares [0] 2 4 2 2 4" xfId="1837" xr:uid="{6C01D4E0-DA63-4E15-A43E-0FC94CE27853}"/>
    <cellStyle name="Millares [0] 2 4 2 2 5" xfId="1992" xr:uid="{311FFE79-F357-420C-83F3-22C12188DE7C}"/>
    <cellStyle name="Millares [0] 2 4 2 3" xfId="1323" xr:uid="{96C5533D-CDBF-4092-8B29-40057624B649}"/>
    <cellStyle name="Millares [0] 2 4 2 4" xfId="1402" xr:uid="{90595621-F144-416C-8B33-B7A17FE0BFD8}"/>
    <cellStyle name="Millares [0] 2 4 2 5" xfId="1472" xr:uid="{A2BABFA1-D495-49E3-A5C7-2767A4E47E06}"/>
    <cellStyle name="Millares [0] 2 4 2 6" xfId="1630" xr:uid="{054BBB94-AD20-4E31-8879-6FFEE32915EB}"/>
    <cellStyle name="Millares [0] 2 4 2 7" xfId="1785" xr:uid="{07992D62-B3A3-47DB-B89A-89FCC6C291F1}"/>
    <cellStyle name="Millares [0] 2 4 2 8" xfId="1940" xr:uid="{237116EF-5563-48A2-B1BB-E108B674C29A}"/>
    <cellStyle name="Millares [0] 2 4 3" xfId="102" xr:uid="{3FA82C7F-AAB7-4605-A7CE-186E925D986A}"/>
    <cellStyle name="Millares [0] 2 4 3 2" xfId="1498" xr:uid="{DA0C4BFD-1235-4770-AB79-8E0A2D88CE3F}"/>
    <cellStyle name="Millares [0] 2 4 3 3" xfId="1656" xr:uid="{50A59258-9F52-4BCE-B14D-0BC60879B0D8}"/>
    <cellStyle name="Millares [0] 2 4 3 4" xfId="1811" xr:uid="{D21FB1AD-6689-4C97-AAEB-7AF93AA52B02}"/>
    <cellStyle name="Millares [0] 2 4 3 5" xfId="1966" xr:uid="{670CDAE6-DF13-46BB-86D7-43322F4CEF01}"/>
    <cellStyle name="Millares [0] 2 4 4" xfId="47" xr:uid="{4B758470-4C9A-4B1E-A743-3FF18AD4F05A}"/>
    <cellStyle name="Millares [0] 2 4 4 2" xfId="1550" xr:uid="{AC42A811-7941-4EF0-AE1D-E099D52D9F3F}"/>
    <cellStyle name="Millares [0] 2 4 4 3" xfId="1708" xr:uid="{3A9D74F1-D989-4966-9AA7-0652A31244C0}"/>
    <cellStyle name="Millares [0] 2 4 4 4" xfId="1863" xr:uid="{B6D28C0D-B486-4303-B4ED-9D7530C8F2A5}"/>
    <cellStyle name="Millares [0] 2 4 4 5" xfId="2018" xr:uid="{2EC57692-FC3F-4CDF-BEC5-00F1BB25C877}"/>
    <cellStyle name="Millares [0] 2 4 5" xfId="146" xr:uid="{9791272F-CD79-418C-8AC2-34D9E62FD74E}"/>
    <cellStyle name="Millares [0] 2 4 5 2" xfId="1577" xr:uid="{DF8D13FF-D63B-43E1-8B8D-321A074B1705}"/>
    <cellStyle name="Millares [0] 2 4 5 3" xfId="1735" xr:uid="{2660155B-51CB-43B5-86AC-F115541E5D04}"/>
    <cellStyle name="Millares [0] 2 4 5 4" xfId="1890" xr:uid="{A9D448E9-4B4D-4C58-B283-71F8107E89BA}"/>
    <cellStyle name="Millares [0] 2 4 5 5" xfId="2045" xr:uid="{74F27156-8E5A-426D-9ED4-ECF5D070B144}"/>
    <cellStyle name="Millares [0] 2 4 6" xfId="1366" xr:uid="{FDB2B203-EE72-4585-A727-3A4FDCE4DE4A}"/>
    <cellStyle name="Millares [0] 2 4 6 2" xfId="2069" xr:uid="{DC6F5BE6-C088-4A9F-9F70-5D2294803077}"/>
    <cellStyle name="Millares [0] 2 4 7" xfId="1446" xr:uid="{8657C6F0-B6EA-46D5-99A4-0BAE34ED7A32}"/>
    <cellStyle name="Millares [0] 2 4 8" xfId="1604" xr:uid="{03D4677C-1C24-4281-B224-524AD910CD8D}"/>
    <cellStyle name="Millares [0] 2 4 9" xfId="1759" xr:uid="{D8FC9540-9AE6-42B1-BFA3-57F10A2A89CA}"/>
    <cellStyle name="Millares [0] 2 5" xfId="53" xr:uid="{D92CC359-805C-410A-A6B8-515AA2860F00}"/>
    <cellStyle name="Millares [0] 2 5 2" xfId="81" xr:uid="{D48F9C72-6E8E-41FA-952A-F836FD553A6C}"/>
    <cellStyle name="Millares [0] 2 5 2 2" xfId="134" xr:uid="{7652C2D7-576D-4CEF-98D6-71E335699D5B}"/>
    <cellStyle name="Millares [0] 2 5 2 2 2" xfId="1530" xr:uid="{94EFFE8A-4D7C-4027-A95B-7F1E22F9ED22}"/>
    <cellStyle name="Millares [0] 2 5 2 2 3" xfId="1688" xr:uid="{4F333416-E311-4367-BE95-24FDE174E369}"/>
    <cellStyle name="Millares [0] 2 5 2 2 4" xfId="1843" xr:uid="{548CA4D4-73E3-42E8-B809-93C573237C54}"/>
    <cellStyle name="Millares [0] 2 5 2 2 5" xfId="1998" xr:uid="{52CB36D8-2E5C-4F4B-AE67-87E85259FBD4}"/>
    <cellStyle name="Millares [0] 2 5 2 3" xfId="1478" xr:uid="{B699EA48-C6E4-4458-B328-8F0519CDE042}"/>
    <cellStyle name="Millares [0] 2 5 2 4" xfId="1636" xr:uid="{D0A63B85-1F69-464C-A856-F7E34BA40020}"/>
    <cellStyle name="Millares [0] 2 5 2 5" xfId="1791" xr:uid="{4F969FE3-25B7-46E7-9714-ADC82E665F32}"/>
    <cellStyle name="Millares [0] 2 5 2 6" xfId="1946" xr:uid="{94D4262F-EF70-4325-9266-F8C1985992F6}"/>
    <cellStyle name="Millares [0] 2 5 3" xfId="108" xr:uid="{D0AC4E10-2EE7-4202-8905-2CD50079D836}"/>
    <cellStyle name="Millares [0] 2 5 3 2" xfId="1504" xr:uid="{692E066F-CFEA-4897-AA81-A0A3E37513FE}"/>
    <cellStyle name="Millares [0] 2 5 3 3" xfId="1662" xr:uid="{281099A1-B2D5-4649-BB84-01B1041F9F36}"/>
    <cellStyle name="Millares [0] 2 5 3 4" xfId="1817" xr:uid="{E04EACF8-31FD-40E3-B5CB-B54F17110635}"/>
    <cellStyle name="Millares [0] 2 5 3 5" xfId="1972" xr:uid="{6544E824-2AC5-431D-AA32-64569859CC27}"/>
    <cellStyle name="Millares [0] 2 5 4" xfId="1326" xr:uid="{4E5B7DA9-9FBB-4C1F-9AFB-52B1E268FE32}"/>
    <cellStyle name="Millares [0] 2 5 4 2" xfId="1556" xr:uid="{1CD4192A-46F8-4E1A-B63E-E9AD435FE3EC}"/>
    <cellStyle name="Millares [0] 2 5 4 3" xfId="1714" xr:uid="{AA5AED88-FCCE-4BD8-A0E1-FD11FDAA448A}"/>
    <cellStyle name="Millares [0] 2 5 4 4" xfId="1869" xr:uid="{D289E998-F409-462D-8EE7-DDF969583242}"/>
    <cellStyle name="Millares [0] 2 5 4 5" xfId="2024" xr:uid="{C11394A5-495F-4BFF-8931-37104720C28D}"/>
    <cellStyle name="Millares [0] 2 5 5" xfId="1404" xr:uid="{BD16CBC1-0F74-457C-8FB4-FE3E28280026}"/>
    <cellStyle name="Millares [0] 2 5 5 2" xfId="1583" xr:uid="{8A605779-981D-421C-8946-489B3E7FFFE2}"/>
    <cellStyle name="Millares [0] 2 5 5 3" xfId="1741" xr:uid="{C80A6EE2-0891-4862-94FC-874FBB3146AF}"/>
    <cellStyle name="Millares [0] 2 5 5 4" xfId="1896" xr:uid="{CCCCF87C-F1F4-455B-9EE9-ECAB90BC0DF5}"/>
    <cellStyle name="Millares [0] 2 5 5 5" xfId="2051" xr:uid="{540C03AB-630F-46E5-BE80-0AF4A4CF9195}"/>
    <cellStyle name="Millares [0] 2 5 6" xfId="1452" xr:uid="{A3E351C2-2C7E-457C-B930-379C642C2FA8}"/>
    <cellStyle name="Millares [0] 2 5 6 2" xfId="2075" xr:uid="{BA98305B-94E5-44A1-A430-32C587FBFDBC}"/>
    <cellStyle name="Millares [0] 2 5 7" xfId="1610" xr:uid="{C838AB91-94F4-4D86-9AA9-6E798A645A2D}"/>
    <cellStyle name="Millares [0] 2 5 8" xfId="1765" xr:uid="{2EC5A381-B2B1-4179-9336-A04D0EAAA025}"/>
    <cellStyle name="Millares [0] 2 5 9" xfId="1920" xr:uid="{8EE6DCCD-8437-4906-B614-015055F7864A}"/>
    <cellStyle name="Millares [0] 2 6" xfId="59" xr:uid="{0D2DB746-78A6-4ED8-8D80-A110481156C2}"/>
    <cellStyle name="Millares [0] 2 6 2" xfId="87" xr:uid="{850743D0-9943-4DAD-AEA1-A45150A2895A}"/>
    <cellStyle name="Millares [0] 2 6 2 2" xfId="140" xr:uid="{C04BDFE2-9CD5-447C-82F1-1401DE36967B}"/>
    <cellStyle name="Millares [0] 2 6 2 2 2" xfId="1536" xr:uid="{9B4267CD-161D-4B27-AD74-E11BCEB05332}"/>
    <cellStyle name="Millares [0] 2 6 2 2 3" xfId="1694" xr:uid="{D3695E7D-EFA2-440C-A39A-88A6CDD28BFB}"/>
    <cellStyle name="Millares [0] 2 6 2 2 4" xfId="1849" xr:uid="{B9CD2AEF-F1B1-4A08-B905-2197BA443B2B}"/>
    <cellStyle name="Millares [0] 2 6 2 2 5" xfId="2004" xr:uid="{4A56167D-BA8C-4309-9375-22E65DDE30C5}"/>
    <cellStyle name="Millares [0] 2 6 2 3" xfId="1484" xr:uid="{1678C11B-1ADE-42B6-B6D6-70001D39B4C0}"/>
    <cellStyle name="Millares [0] 2 6 2 4" xfId="1642" xr:uid="{5AC14FB3-3E31-4A0E-AB04-F9476DCEF3E3}"/>
    <cellStyle name="Millares [0] 2 6 2 5" xfId="1797" xr:uid="{18367853-EF7E-4F99-B9C4-EE789D5B6FD4}"/>
    <cellStyle name="Millares [0] 2 6 2 6" xfId="1952" xr:uid="{483427C6-BC21-45BD-96FD-EB165C554F62}"/>
    <cellStyle name="Millares [0] 2 6 3" xfId="114" xr:uid="{ED37CB3F-0C43-40B7-9BC1-549E5AA953DC}"/>
    <cellStyle name="Millares [0] 2 6 3 2" xfId="1510" xr:uid="{C710F211-CFCB-452C-8EBC-931B0944FDEC}"/>
    <cellStyle name="Millares [0] 2 6 3 3" xfId="1668" xr:uid="{D756A95C-F8A0-4ACB-AB5C-933A29353C13}"/>
    <cellStyle name="Millares [0] 2 6 3 4" xfId="1823" xr:uid="{FA320C8F-3671-492A-B962-C3D85DA3A451}"/>
    <cellStyle name="Millares [0] 2 6 3 5" xfId="1978" xr:uid="{7EAA465C-974F-49DB-A878-4D6BCF526CEA}"/>
    <cellStyle name="Millares [0] 2 6 4" xfId="1562" xr:uid="{F55B59D9-AAF7-45B0-8A15-41CF80E4AA33}"/>
    <cellStyle name="Millares [0] 2 6 4 2" xfId="1720" xr:uid="{4D693810-A8F1-4654-A2CE-84BDF66E6709}"/>
    <cellStyle name="Millares [0] 2 6 4 3" xfId="1875" xr:uid="{6B900D96-2F2B-43FB-A83D-02911DA32B39}"/>
    <cellStyle name="Millares [0] 2 6 4 4" xfId="2030" xr:uid="{54E78A3E-6F1F-4B59-BC99-992595EEDC76}"/>
    <cellStyle name="Millares [0] 2 6 5" xfId="1458" xr:uid="{AB9DA456-02FA-4B29-A45C-FFB459CFAF26}"/>
    <cellStyle name="Millares [0] 2 6 5 2" xfId="2081" xr:uid="{BA588038-3B77-4592-984A-1DC5BC4A7583}"/>
    <cellStyle name="Millares [0] 2 6 6" xfId="1616" xr:uid="{9547AD35-AE3A-470D-A7BD-4C03F5FC19EC}"/>
    <cellStyle name="Millares [0] 2 6 7" xfId="1771" xr:uid="{6ED3C534-0ED3-479D-9C85-815B846FAE46}"/>
    <cellStyle name="Millares [0] 2 6 8" xfId="1926" xr:uid="{DE43746C-66CE-495C-8406-AD58EA93E2C2}"/>
    <cellStyle name="Millares [0] 2 7" xfId="63" xr:uid="{6AECC79C-D570-4095-8639-9C8E6072A60A}"/>
    <cellStyle name="Millares [0] 2 7 2" xfId="116" xr:uid="{DCF5D134-3417-462D-9987-024C3C5BA4B4}"/>
    <cellStyle name="Millares [0] 2 7 2 2" xfId="1512" xr:uid="{FFD7DD20-8326-433C-8489-AE89229075E4}"/>
    <cellStyle name="Millares [0] 2 7 2 3" xfId="1670" xr:uid="{D4AC0927-7027-4B4C-9DD0-8DCC593B7D5F}"/>
    <cellStyle name="Millares [0] 2 7 2 4" xfId="1825" xr:uid="{EFA14979-05F5-4435-A045-6FF8766E3368}"/>
    <cellStyle name="Millares [0] 2 7 2 5" xfId="1980" xr:uid="{D32A6A66-80A2-47E9-89AF-2675B185BA8C}"/>
    <cellStyle name="Millares [0] 2 7 3" xfId="1460" xr:uid="{8B832D6A-98FA-4650-B102-35EEE6642356}"/>
    <cellStyle name="Millares [0] 2 7 4" xfId="1618" xr:uid="{2BEEDCB0-9980-44F3-9EB9-C5484C8E0FBD}"/>
    <cellStyle name="Millares [0] 2 7 5" xfId="1773" xr:uid="{7E4A9B4C-7A83-43DF-A04C-E80D90EF5837}"/>
    <cellStyle name="Millares [0] 2 7 6" xfId="1928" xr:uid="{B38608D6-7E70-4291-96E9-5693B0E10C3E}"/>
    <cellStyle name="Millares [0] 2 8" xfId="90" xr:uid="{298116F5-26DF-4A1F-9424-64E67AD177ED}"/>
    <cellStyle name="Millares [0] 2 8 2" xfId="1486" xr:uid="{E14454F0-CC07-46C2-B823-2E0E16D7FBD2}"/>
    <cellStyle name="Millares [0] 2 8 3" xfId="1644" xr:uid="{3E6632FE-B29A-4CD7-A0E6-E358A953779C}"/>
    <cellStyle name="Millares [0] 2 8 4" xfId="1799" xr:uid="{E8EF8E36-57AB-4210-940B-10649901B7F7}"/>
    <cellStyle name="Millares [0] 2 8 5" xfId="1954" xr:uid="{3E60E698-161F-4865-9C3B-970AB72C3159}"/>
    <cellStyle name="Millares [0] 2 9" xfId="35" xr:uid="{BC1D183E-E2B8-4086-9BAA-C7815A103A32}"/>
    <cellStyle name="Millares [0] 2 9 2" xfId="1538" xr:uid="{2839CC44-CFE1-455D-9831-1C8FE1B76FBA}"/>
    <cellStyle name="Millares [0] 2 9 3" xfId="1696" xr:uid="{DFA99329-49FF-4A2A-AA3B-8265FB1C7DCB}"/>
    <cellStyle name="Millares [0] 2 9 4" xfId="1851" xr:uid="{AF6B3913-1100-43EB-9EC6-43241660627D}"/>
    <cellStyle name="Millares [0] 2 9 5" xfId="2006" xr:uid="{26B9AF38-B924-44ED-B413-F971D56B3BDF}"/>
    <cellStyle name="Millares [0] 3" xfId="8" xr:uid="{EC5EAD61-5775-4135-BA24-15951BD63C3B}"/>
    <cellStyle name="Millares [0] 3 10" xfId="1437" xr:uid="{0D676686-5EAB-412F-B788-9390DD8A3829}"/>
    <cellStyle name="Millares [0] 3 11" xfId="1595" xr:uid="{A1B4467C-4840-48D6-AA89-7864127347E9}"/>
    <cellStyle name="Millares [0] 3 12" xfId="1750" xr:uid="{993AF220-AEB0-47A1-9869-8E422EC4AC4B}"/>
    <cellStyle name="Millares [0] 3 13" xfId="1905" xr:uid="{59754354-F03A-4E4B-938C-60DEA3E7C7DF}"/>
    <cellStyle name="Millares [0] 3 2" xfId="15" xr:uid="{FF1FE015-F40C-448C-A3AB-9DF123D1C8A1}"/>
    <cellStyle name="Millares [0] 3 2 2" xfId="31" xr:uid="{FE28E71B-24D0-45B2-8848-732A252B3051}"/>
    <cellStyle name="Millares [0] 3 2 2 2" xfId="125" xr:uid="{AD9B8B71-0979-45AC-B65B-E5504864AD5A}"/>
    <cellStyle name="Millares [0] 3 2 2 2 2" xfId="1521" xr:uid="{A1C873DF-8EA1-451C-82E8-F088F9CC117F}"/>
    <cellStyle name="Millares [0] 3 2 2 2 3" xfId="1679" xr:uid="{D4806647-29BF-4E02-91A7-C1F87C3C65EA}"/>
    <cellStyle name="Millares [0] 3 2 2 2 4" xfId="1834" xr:uid="{BB6F8EC2-0825-414D-A8D4-1FDC53695970}"/>
    <cellStyle name="Millares [0] 3 2 2 2 5" xfId="1989" xr:uid="{99DC7A30-7A54-4C9D-895D-9A7FF3BCCA1D}"/>
    <cellStyle name="Millares [0] 3 2 2 3" xfId="72" xr:uid="{BE9A241B-735A-4E95-929D-3B2411545753}"/>
    <cellStyle name="Millares [0] 3 2 2 4" xfId="1469" xr:uid="{B85D773E-CFDD-4724-9258-E88FB9D305A1}"/>
    <cellStyle name="Millares [0] 3 2 2 5" xfId="1627" xr:uid="{D742713D-AFDA-4383-904C-33EC59B80927}"/>
    <cellStyle name="Millares [0] 3 2 2 6" xfId="1782" xr:uid="{C9652E4C-6B47-4EF5-AAAB-1A88E23C00DD}"/>
    <cellStyle name="Millares [0] 3 2 2 7" xfId="1937" xr:uid="{0CEE645F-20B6-42EA-8C05-705C1E6ED886}"/>
    <cellStyle name="Millares [0] 3 2 3" xfId="99" xr:uid="{1AB08BA9-EF58-4FA2-81CA-EC42E7941D46}"/>
    <cellStyle name="Millares [0] 3 2 3 2" xfId="1495" xr:uid="{BE0DC97C-699B-4C79-9DFD-85F309483420}"/>
    <cellStyle name="Millares [0] 3 2 3 3" xfId="1653" xr:uid="{597AFE12-9486-4753-A9CB-142BA344593C}"/>
    <cellStyle name="Millares [0] 3 2 3 4" xfId="1808" xr:uid="{B5F9FDFD-246B-48A8-AA5F-C12F83B2F9B2}"/>
    <cellStyle name="Millares [0] 3 2 3 5" xfId="1963" xr:uid="{06F1F2E1-F652-4AED-AD62-675B19C6FF6A}"/>
    <cellStyle name="Millares [0] 3 2 4" xfId="44" xr:uid="{8A226EBB-345A-474C-9607-4BE3B549DDD0}"/>
    <cellStyle name="Millares [0] 3 2 4 2" xfId="1547" xr:uid="{85E62E45-15E9-482C-9CA6-38607F632315}"/>
    <cellStyle name="Millares [0] 3 2 4 3" xfId="1705" xr:uid="{7DB53D59-2811-4F1C-843D-D7B88FF99D72}"/>
    <cellStyle name="Millares [0] 3 2 4 4" xfId="1860" xr:uid="{D1712253-6F7E-45F1-A05D-5816E7BDB456}"/>
    <cellStyle name="Millares [0] 3 2 4 5" xfId="2015" xr:uid="{1968B9E2-862C-45B4-9ADD-41BE200E531F}"/>
    <cellStyle name="Millares [0] 3 2 5" xfId="1239" xr:uid="{DD679928-0A56-43C3-9F09-8325EF1CBFD1}"/>
    <cellStyle name="Millares [0] 3 2 5 2" xfId="1574" xr:uid="{ADEB6173-0E7A-4006-B0EF-40D6AAA3E5A7}"/>
    <cellStyle name="Millares [0] 3 2 5 3" xfId="1732" xr:uid="{A11F52B2-ED38-4FA9-8EC1-659C876B5B08}"/>
    <cellStyle name="Millares [0] 3 2 5 4" xfId="1887" xr:uid="{DD4637BC-1005-4EA8-908B-B5B7C02CF147}"/>
    <cellStyle name="Millares [0] 3 2 5 5" xfId="2042" xr:uid="{7FF794C7-5D60-4FD9-9483-25CE7F4679E4}"/>
    <cellStyle name="Millares [0] 3 2 6" xfId="1443" xr:uid="{687B6DA6-EDC7-4F21-B65E-31083C4C1753}"/>
    <cellStyle name="Millares [0] 3 2 6 2" xfId="2066" xr:uid="{354A562D-5477-4698-8659-D201192C4391}"/>
    <cellStyle name="Millares [0] 3 2 7" xfId="1601" xr:uid="{39567847-E284-4EDD-BE49-71647C2C9D7A}"/>
    <cellStyle name="Millares [0] 3 2 8" xfId="1756" xr:uid="{0C14DD14-7F88-4CAA-B15F-E1D215718C39}"/>
    <cellStyle name="Millares [0] 3 2 9" xfId="1911" xr:uid="{8916C2CA-586A-4593-A006-9ACFA026DECE}"/>
    <cellStyle name="Millares [0] 3 3" xfId="25" xr:uid="{5FC70542-E71B-41C1-8D5C-1D307FB1E94B}"/>
    <cellStyle name="Millares [0] 3 3 10" xfId="1917" xr:uid="{B3FAF835-58CE-4C25-BF9E-A7B6B9581EA7}"/>
    <cellStyle name="Millares [0] 3 3 2" xfId="78" xr:uid="{1D61CEE4-F3CF-4A93-AF45-6C0964024693}"/>
    <cellStyle name="Millares [0] 3 3 2 2" xfId="131" xr:uid="{63F95B80-1318-4000-B053-3E1F4B7093D7}"/>
    <cellStyle name="Millares [0] 3 3 2 2 2" xfId="1527" xr:uid="{33B0B7DF-8026-4090-AFD0-37BFEAC53789}"/>
    <cellStyle name="Millares [0] 3 3 2 2 3" xfId="1685" xr:uid="{0A2E4FBA-F7F8-45F2-AE10-18A96BF2CB29}"/>
    <cellStyle name="Millares [0] 3 3 2 2 4" xfId="1840" xr:uid="{CFC64318-7621-4CD3-AFB1-8C2D6F42546F}"/>
    <cellStyle name="Millares [0] 3 3 2 2 5" xfId="1995" xr:uid="{963A3FAF-B4C9-479D-975F-B78DA1211BA6}"/>
    <cellStyle name="Millares [0] 3 3 2 3" xfId="1475" xr:uid="{F5A2A6F1-F5BB-4724-AEC5-90FAAFBF8199}"/>
    <cellStyle name="Millares [0] 3 3 2 4" xfId="1633" xr:uid="{4492E5CB-F2FE-4C76-B057-18B72D551BBB}"/>
    <cellStyle name="Millares [0] 3 3 2 5" xfId="1788" xr:uid="{90596DB0-121D-4B4B-982B-D6E326FC62F0}"/>
    <cellStyle name="Millares [0] 3 3 2 6" xfId="1943" xr:uid="{491F24C7-11C0-4BD9-ABD2-527F35D3D1F5}"/>
    <cellStyle name="Millares [0] 3 3 3" xfId="105" xr:uid="{4F878CA3-CC90-4A80-BA7E-D73CFA5E8B07}"/>
    <cellStyle name="Millares [0] 3 3 3 2" xfId="1501" xr:uid="{0BEAFE3F-4EAA-46FA-8B73-433989BB139F}"/>
    <cellStyle name="Millares [0] 3 3 3 3" xfId="1659" xr:uid="{F21DB762-7E13-473A-9F15-BDEEE29B3D82}"/>
    <cellStyle name="Millares [0] 3 3 3 4" xfId="1814" xr:uid="{B6B90E73-F70E-40AB-A631-39E122824296}"/>
    <cellStyle name="Millares [0] 3 3 3 5" xfId="1969" xr:uid="{2B7EDA9C-5291-4F82-9986-9F2348004237}"/>
    <cellStyle name="Millares [0] 3 3 4" xfId="50" xr:uid="{C0EA7074-DECE-4DB5-A3D6-4F38C9E34CA8}"/>
    <cellStyle name="Millares [0] 3 3 4 2" xfId="1553" xr:uid="{CF93DED2-AB23-41F6-8765-6FA01BE27E6F}"/>
    <cellStyle name="Millares [0] 3 3 4 3" xfId="1711" xr:uid="{74262DF1-C95E-4F55-B6C2-E750BEE56011}"/>
    <cellStyle name="Millares [0] 3 3 4 4" xfId="1866" xr:uid="{BC867A5F-A34C-40A0-9865-998BA57533AF}"/>
    <cellStyle name="Millares [0] 3 3 4 5" xfId="2021" xr:uid="{58D4B2F3-0B81-4A73-B771-3588546CF002}"/>
    <cellStyle name="Millares [0] 3 3 5" xfId="1322" xr:uid="{33687085-03EE-4649-BD28-38F13D07B558}"/>
    <cellStyle name="Millares [0] 3 3 5 2" xfId="1580" xr:uid="{51BFC3B8-2367-4C04-8CA5-3F69F4380163}"/>
    <cellStyle name="Millares [0] 3 3 5 3" xfId="1738" xr:uid="{724C2F51-3BF3-4116-A616-13C921D48A1B}"/>
    <cellStyle name="Millares [0] 3 3 5 4" xfId="1893" xr:uid="{1544CF86-CDEF-4BE2-83D0-EA858E5D82F5}"/>
    <cellStyle name="Millares [0] 3 3 5 5" xfId="2048" xr:uid="{802AD2C5-5D28-4C14-AD9E-8A1C478EFDB6}"/>
    <cellStyle name="Millares [0] 3 3 6" xfId="1401" xr:uid="{33971892-E7B3-40B6-B4CF-7C4DC398DD26}"/>
    <cellStyle name="Millares [0] 3 3 6 2" xfId="2072" xr:uid="{CF226E1E-87ED-4E51-88B6-2385349E9B88}"/>
    <cellStyle name="Millares [0] 3 3 7" xfId="1449" xr:uid="{45FF2743-34AE-4602-97D0-9FCDF2CD2622}"/>
    <cellStyle name="Millares [0] 3 3 8" xfId="1607" xr:uid="{5C0B428F-52A7-4090-9BEC-9A69755A92BD}"/>
    <cellStyle name="Millares [0] 3 3 9" xfId="1762" xr:uid="{363A2DE6-00CF-4C0D-A1A1-B4FD60F134F7}"/>
    <cellStyle name="Millares [0] 3 4" xfId="56" xr:uid="{A2ED980C-C469-4214-B032-6E19A9BE423F}"/>
    <cellStyle name="Millares [0] 3 4 2" xfId="84" xr:uid="{EC0D08AD-E699-4F5B-A227-CEFE1599969F}"/>
    <cellStyle name="Millares [0] 3 4 2 2" xfId="137" xr:uid="{DB617234-99CB-486B-99E5-E0269A1F54D7}"/>
    <cellStyle name="Millares [0] 3 4 2 2 2" xfId="1533" xr:uid="{D4777068-E183-4F81-9EDB-25C660D7BE83}"/>
    <cellStyle name="Millares [0] 3 4 2 2 3" xfId="1691" xr:uid="{76AF09DC-74AE-4FA8-A914-319AF81E5C0E}"/>
    <cellStyle name="Millares [0] 3 4 2 2 4" xfId="1846" xr:uid="{04C1984D-C3EB-4EB7-8394-50001FBCE6AF}"/>
    <cellStyle name="Millares [0] 3 4 2 2 5" xfId="2001" xr:uid="{1E45899E-BE05-4367-A41B-B4FF60C3BD0A}"/>
    <cellStyle name="Millares [0] 3 4 2 3" xfId="1481" xr:uid="{06AC650D-7881-4F08-890E-B7B31E156607}"/>
    <cellStyle name="Millares [0] 3 4 2 4" xfId="1639" xr:uid="{BA7CF4C4-8F86-415A-9CE9-B20A9BBEFCF1}"/>
    <cellStyle name="Millares [0] 3 4 2 5" xfId="1794" xr:uid="{6F3A0337-B65C-4DC7-863F-8064F1F96727}"/>
    <cellStyle name="Millares [0] 3 4 2 6" xfId="1949" xr:uid="{840533E1-993D-45F1-8968-D8C83FB57FCF}"/>
    <cellStyle name="Millares [0] 3 4 3" xfId="111" xr:uid="{76DFF8C3-EB04-46AF-B46B-FB59A168975A}"/>
    <cellStyle name="Millares [0] 3 4 3 2" xfId="1507" xr:uid="{7F173642-B5A9-40B7-9DF2-C86BF7AED6A0}"/>
    <cellStyle name="Millares [0] 3 4 3 3" xfId="1665" xr:uid="{1E4FDB0B-5707-4B77-B8EF-EA9A06AD4DF4}"/>
    <cellStyle name="Millares [0] 3 4 3 4" xfId="1820" xr:uid="{6B8FFDF2-3CF8-46B4-A10C-4E80F464C0F6}"/>
    <cellStyle name="Millares [0] 3 4 3 5" xfId="1975" xr:uid="{4D33DE21-B137-4747-A364-BEFA35D34510}"/>
    <cellStyle name="Millares [0] 3 4 4" xfId="1559" xr:uid="{310FBCF2-2AD9-40B9-92C4-9ACB7233B2D8}"/>
    <cellStyle name="Millares [0] 3 4 4 2" xfId="1717" xr:uid="{6B518F17-0938-4565-AE2D-148D9CB1DBA5}"/>
    <cellStyle name="Millares [0] 3 4 4 3" xfId="1872" xr:uid="{638C9CA3-C354-4BFC-ABBC-8CC65314B99C}"/>
    <cellStyle name="Millares [0] 3 4 4 4" xfId="2027" xr:uid="{E8C880D0-1EDF-43CB-884F-ED333852EEA3}"/>
    <cellStyle name="Millares [0] 3 4 5" xfId="1586" xr:uid="{DEC1FCBD-F009-4345-86C4-EEF2342296F9}"/>
    <cellStyle name="Millares [0] 3 4 5 2" xfId="1744" xr:uid="{36D37A77-C062-4F98-A006-FC020A2B09BB}"/>
    <cellStyle name="Millares [0] 3 4 5 3" xfId="1899" xr:uid="{F76DD559-E0CE-4B9C-8532-E742002145EE}"/>
    <cellStyle name="Millares [0] 3 4 5 4" xfId="2054" xr:uid="{61F4BA3F-2D81-4DAA-9EDD-299718169A01}"/>
    <cellStyle name="Millares [0] 3 4 6" xfId="1455" xr:uid="{323B1324-FAE3-468F-BFB3-7A232E97011F}"/>
    <cellStyle name="Millares [0] 3 4 6 2" xfId="2078" xr:uid="{F0C93844-1934-4059-B1CE-49DBEAD69F57}"/>
    <cellStyle name="Millares [0] 3 4 7" xfId="1613" xr:uid="{941F9FD9-E378-4038-B568-B8543D45A43C}"/>
    <cellStyle name="Millares [0] 3 4 8" xfId="1768" xr:uid="{C377DE7A-2578-4001-AFC9-D84AF7445FEC}"/>
    <cellStyle name="Millares [0] 3 4 9" xfId="1923" xr:uid="{550FE97F-6B23-4333-A853-1C013431A70E}"/>
    <cellStyle name="Millares [0] 3 5" xfId="66" xr:uid="{992B4436-8953-4C9E-BB4C-4F0F3084AAAB}"/>
    <cellStyle name="Millares [0] 3 5 2" xfId="119" xr:uid="{B7550FE3-28CE-4AE5-A656-DDE0A15A983F}"/>
    <cellStyle name="Millares [0] 3 5 2 2" xfId="1515" xr:uid="{F4B33F30-EEE3-407C-B189-47439B955B10}"/>
    <cellStyle name="Millares [0] 3 5 2 3" xfId="1673" xr:uid="{75B8A21D-385C-47E4-BE8B-7BEE406AA169}"/>
    <cellStyle name="Millares [0] 3 5 2 4" xfId="1828" xr:uid="{970BCF23-0B1A-4942-83C7-FDF56C31023F}"/>
    <cellStyle name="Millares [0] 3 5 2 5" xfId="1983" xr:uid="{B6AEFECE-6559-4627-AC9B-2E23CA60AC06}"/>
    <cellStyle name="Millares [0] 3 5 3" xfId="1463" xr:uid="{9C746623-DF24-4C79-B174-92D9D90861ED}"/>
    <cellStyle name="Millares [0] 3 5 4" xfId="1621" xr:uid="{BE36B0C3-1B23-489F-957D-5A4CE22839C1}"/>
    <cellStyle name="Millares [0] 3 5 5" xfId="1776" xr:uid="{CB2034D9-5311-4424-AE08-D3CEDB4F569B}"/>
    <cellStyle name="Millares [0] 3 5 6" xfId="1931" xr:uid="{3CC6A7C3-A021-4FB1-B962-B5B466D1C3A7}"/>
    <cellStyle name="Millares [0] 3 6" xfId="93" xr:uid="{8CE12414-4425-4C1A-850A-5586F01159E4}"/>
    <cellStyle name="Millares [0] 3 6 2" xfId="1489" xr:uid="{50C8600E-BA05-44CE-A8A6-657170CDF619}"/>
    <cellStyle name="Millares [0] 3 6 3" xfId="1647" xr:uid="{981DB746-8B9B-418A-A627-D7FCE49C7C82}"/>
    <cellStyle name="Millares [0] 3 6 4" xfId="1802" xr:uid="{EB0F70C7-52D7-425A-AC6F-78E19A557574}"/>
    <cellStyle name="Millares [0] 3 6 5" xfId="1957" xr:uid="{D84FB002-263B-4999-AF71-E65F1A855811}"/>
    <cellStyle name="Millares [0] 3 7" xfId="38" xr:uid="{8EA07026-C6DC-48F3-AA50-AD1F6B8004D0}"/>
    <cellStyle name="Millares [0] 3 7 2" xfId="1541" xr:uid="{85F7BE84-AF87-4C9F-BBDF-A788770D9A45}"/>
    <cellStyle name="Millares [0] 3 7 3" xfId="1699" xr:uid="{A3604323-CD0D-464A-9791-F834AF593252}"/>
    <cellStyle name="Millares [0] 3 7 4" xfId="1854" xr:uid="{24E9603E-3A77-46A7-9BCF-B784A98FD125}"/>
    <cellStyle name="Millares [0] 3 7 5" xfId="2009" xr:uid="{32A5FED3-E47C-4CF0-997E-23BCE7F97F07}"/>
    <cellStyle name="Millares [0] 3 8" xfId="147" xr:uid="{4BE2F5D1-33F6-454D-B17C-868F0E73067B}"/>
    <cellStyle name="Millares [0] 3 8 2" xfId="1568" xr:uid="{B715BBF1-29C0-41B2-ABDC-F8F5444258BF}"/>
    <cellStyle name="Millares [0] 3 8 3" xfId="1726" xr:uid="{48CFD110-51D0-4799-ACE0-044CC3A6004B}"/>
    <cellStyle name="Millares [0] 3 8 4" xfId="1881" xr:uid="{C8ED9082-7567-4DA2-8B27-C7FBE92DC690}"/>
    <cellStyle name="Millares [0] 3 8 5" xfId="2036" xr:uid="{82C19FEA-A2D3-4BCB-AB3F-77238BDBAC40}"/>
    <cellStyle name="Millares [0] 3 9" xfId="1367" xr:uid="{A6A09755-B9D2-4F39-AD65-6507EE56E8EF}"/>
    <cellStyle name="Millares [0] 3 9 2" xfId="2060" xr:uid="{9C4DD19F-B045-4F5D-9B94-82EC00FC9DEA}"/>
    <cellStyle name="Millares [0] 4" xfId="6" xr:uid="{A8EAA81A-5CDA-44DB-8D99-AA97F590C733}"/>
    <cellStyle name="Millares [0] 4 10" xfId="1435" xr:uid="{F5263240-D634-4687-BC32-2E01DEB3D793}"/>
    <cellStyle name="Millares [0] 4 11" xfId="1593" xr:uid="{60C08F3A-7220-43C6-B7CE-2A6313567128}"/>
    <cellStyle name="Millares [0] 4 12" xfId="1748" xr:uid="{95851D17-5B36-4A09-B3C8-B70716A2C084}"/>
    <cellStyle name="Millares [0] 4 13" xfId="1903" xr:uid="{BF66CAE7-9E9A-4445-ADCF-BB5918A58C60}"/>
    <cellStyle name="Millares [0] 4 2" xfId="13" xr:uid="{D630F5AB-1CEC-4A3E-8182-C80CDCC6BA81}"/>
    <cellStyle name="Millares [0] 4 2 10" xfId="1909" xr:uid="{9E181BD4-E608-4CB8-AEFB-69FEA50B8BA0}"/>
    <cellStyle name="Millares [0] 4 2 2" xfId="29" xr:uid="{47EBA880-AEE7-470C-9488-7E6F63E1AF53}"/>
    <cellStyle name="Millares [0] 4 2 2 2" xfId="123" xr:uid="{6FA68F1D-9E44-457F-B0EA-4CD14F47186D}"/>
    <cellStyle name="Millares [0] 4 2 2 2 2" xfId="1519" xr:uid="{42F1AC0B-8A49-4C56-B65F-71E2996B927A}"/>
    <cellStyle name="Millares [0] 4 2 2 2 3" xfId="1677" xr:uid="{C4488607-0C3E-4CB3-AEF4-125201DE0D0A}"/>
    <cellStyle name="Millares [0] 4 2 2 2 4" xfId="1832" xr:uid="{9C1306B1-CFC8-4A4C-A9F3-FCE2EE2562F1}"/>
    <cellStyle name="Millares [0] 4 2 2 2 5" xfId="1987" xr:uid="{5B186EBD-1B0B-4338-9B85-AA5176A4647B}"/>
    <cellStyle name="Millares [0] 4 2 2 3" xfId="70" xr:uid="{3A493CBA-4D5B-405E-8B50-75636AA4E32A}"/>
    <cellStyle name="Millares [0] 4 2 2 4" xfId="1347" xr:uid="{35FEC010-14B1-4C65-9F49-4F4287E878B6}"/>
    <cellStyle name="Millares [0] 4 2 2 5" xfId="1419" xr:uid="{26E83040-35F0-43C2-AE78-0836B710BCEE}"/>
    <cellStyle name="Millares [0] 4 2 2 6" xfId="1467" xr:uid="{DC1D1E95-325B-4EF8-8C67-43FCFE9E1EDC}"/>
    <cellStyle name="Millares [0] 4 2 2 7" xfId="1625" xr:uid="{A2EDCE54-478A-44F4-B5AB-E107F43DD75C}"/>
    <cellStyle name="Millares [0] 4 2 2 8" xfId="1780" xr:uid="{4AF08F95-76E2-4FA8-8FE4-9CBEF8568247}"/>
    <cellStyle name="Millares [0] 4 2 2 9" xfId="1935" xr:uid="{220C7CE6-20F5-4848-8898-4C286441404D}"/>
    <cellStyle name="Millares [0] 4 2 3" xfId="97" xr:uid="{3BF409BE-C870-40F7-BB8C-973D070B70E3}"/>
    <cellStyle name="Millares [0] 4 2 3 2" xfId="1493" xr:uid="{34B60FAF-FAEF-41C6-B152-0238B2BAA6F5}"/>
    <cellStyle name="Millares [0] 4 2 3 3" xfId="1651" xr:uid="{5F6B3686-338A-49CD-BCB8-207E01D744B3}"/>
    <cellStyle name="Millares [0] 4 2 3 4" xfId="1806" xr:uid="{E92E6C40-08AA-490C-A80C-CEDBEB7717EA}"/>
    <cellStyle name="Millares [0] 4 2 3 5" xfId="1961" xr:uid="{D26099FC-D23A-4771-ADAE-8043C4F359AF}"/>
    <cellStyle name="Millares [0] 4 2 4" xfId="42" xr:uid="{0EC1CCF4-971B-4936-A5D3-9F4C9407FBB9}"/>
    <cellStyle name="Millares [0] 4 2 4 2" xfId="1545" xr:uid="{731AA0B7-97DC-4682-A221-E0DC5418B979}"/>
    <cellStyle name="Millares [0] 4 2 4 3" xfId="1703" xr:uid="{EB5DDE7C-4C92-4BD9-99FB-D5EF8A862762}"/>
    <cellStyle name="Millares [0] 4 2 4 4" xfId="1858" xr:uid="{EEE377BA-3DF9-4300-A585-9D8745F82F4B}"/>
    <cellStyle name="Millares [0] 4 2 4 5" xfId="2013" xr:uid="{18A0F8CA-3C99-4DD5-920D-B9F6ECBD9079}"/>
    <cellStyle name="Millares [0] 4 2 5" xfId="1288" xr:uid="{B799AFC9-9300-4122-9BDC-5F3BF788539E}"/>
    <cellStyle name="Millares [0] 4 2 5 2" xfId="1572" xr:uid="{96C46625-B6CB-4EC1-A73B-EC27676584DF}"/>
    <cellStyle name="Millares [0] 4 2 5 3" xfId="1730" xr:uid="{2AA86517-14FB-4136-8BFA-94683B9A8EC9}"/>
    <cellStyle name="Millares [0] 4 2 5 4" xfId="1885" xr:uid="{82ECDABA-3D75-4494-91E7-7AABCEB6ECF5}"/>
    <cellStyle name="Millares [0] 4 2 5 5" xfId="2040" xr:uid="{02C11F10-F2B3-4F55-B6AB-4BE6EA9222A2}"/>
    <cellStyle name="Millares [0] 4 2 6" xfId="1383" xr:uid="{20A56D1E-1DE0-42E5-8D6D-AB807EC156A9}"/>
    <cellStyle name="Millares [0] 4 2 6 2" xfId="2064" xr:uid="{794D82BB-44B4-4D35-B139-E95464694DF5}"/>
    <cellStyle name="Millares [0] 4 2 7" xfId="1441" xr:uid="{550F3433-4BD4-4ACF-9878-C5FEACC75E1E}"/>
    <cellStyle name="Millares [0] 4 2 8" xfId="1599" xr:uid="{4DFC4055-08F7-4CDB-AF11-0279BEFA7436}"/>
    <cellStyle name="Millares [0] 4 2 9" xfId="1754" xr:uid="{330E609C-0CD1-4BD5-A388-1BFE2EC6ACDE}"/>
    <cellStyle name="Millares [0] 4 3" xfId="23" xr:uid="{906776B2-3C7D-4C7A-BAB4-EDB25F3C21E2}"/>
    <cellStyle name="Millares [0] 4 3 10" xfId="1915" xr:uid="{4F82B638-C448-4E64-BDCB-287048C1E11A}"/>
    <cellStyle name="Millares [0] 4 3 2" xfId="76" xr:uid="{86824DE9-387B-4047-9C01-0AEAE32FD791}"/>
    <cellStyle name="Millares [0] 4 3 2 2" xfId="129" xr:uid="{490AEB83-1D1F-4031-A0AC-36A11FA65071}"/>
    <cellStyle name="Millares [0] 4 3 2 2 2" xfId="1525" xr:uid="{FD368E62-CD3E-417D-9B90-7E1863190BE1}"/>
    <cellStyle name="Millares [0] 4 3 2 2 3" xfId="1683" xr:uid="{DC25CA0F-CF23-48F1-B035-E4EC64B3F2F1}"/>
    <cellStyle name="Millares [0] 4 3 2 2 4" xfId="1838" xr:uid="{1224F7D2-43A9-42E2-8A10-891B0EADE2D4}"/>
    <cellStyle name="Millares [0] 4 3 2 2 5" xfId="1993" xr:uid="{827775C1-8CEE-401B-999E-8C7861DAEBA1}"/>
    <cellStyle name="Millares [0] 4 3 2 3" xfId="1357" xr:uid="{944F781C-A398-425C-B7D5-D4FBBDE3D755}"/>
    <cellStyle name="Millares [0] 4 3 2 4" xfId="1429" xr:uid="{28F66970-8522-4EF3-AEB6-61F725080E6C}"/>
    <cellStyle name="Millares [0] 4 3 2 5" xfId="1473" xr:uid="{9C280C9A-FD51-4831-942A-FCB45E3C124D}"/>
    <cellStyle name="Millares [0] 4 3 2 6" xfId="1631" xr:uid="{6E7DD6B3-DD2B-4D16-BCD6-FB0768DD6090}"/>
    <cellStyle name="Millares [0] 4 3 2 7" xfId="1786" xr:uid="{C89C2906-DA6C-46DB-9EDF-8151649C1A42}"/>
    <cellStyle name="Millares [0] 4 3 2 8" xfId="1941" xr:uid="{39207A57-2D83-4CEB-A2A7-54027A3CAAA0}"/>
    <cellStyle name="Millares [0] 4 3 3" xfId="103" xr:uid="{B5C45092-DEE3-466F-A9D9-6F39632E239D}"/>
    <cellStyle name="Millares [0] 4 3 3 2" xfId="1499" xr:uid="{74046563-EA24-4517-9861-89995D53A8F1}"/>
    <cellStyle name="Millares [0] 4 3 3 3" xfId="1657" xr:uid="{5596563F-A70B-4900-8C89-FBD46D1C2EEE}"/>
    <cellStyle name="Millares [0] 4 3 3 4" xfId="1812" xr:uid="{38006BEF-CFE1-455A-826B-6D1862C5DDDA}"/>
    <cellStyle name="Millares [0] 4 3 3 5" xfId="1967" xr:uid="{F750F689-17D6-44CF-9F97-94E371A74037}"/>
    <cellStyle name="Millares [0] 4 3 4" xfId="48" xr:uid="{2FB892E6-52ED-4C65-98B9-DBB6B6A8EF38}"/>
    <cellStyle name="Millares [0] 4 3 4 2" xfId="1551" xr:uid="{01515592-1119-4ADE-A057-46766B395740}"/>
    <cellStyle name="Millares [0] 4 3 4 3" xfId="1709" xr:uid="{38719C4B-D1FB-4661-8163-2B2BE0A845CE}"/>
    <cellStyle name="Millares [0] 4 3 4 4" xfId="1864" xr:uid="{1C3871B4-17E7-4E28-963A-80B502AAB5ED}"/>
    <cellStyle name="Millares [0] 4 3 4 5" xfId="2019" xr:uid="{02AB4E9E-A265-4C29-A753-60E6A22F3D4F}"/>
    <cellStyle name="Millares [0] 4 3 5" xfId="1298" xr:uid="{BDBFE95E-EFA5-4E23-BF2D-4D46F50C8331}"/>
    <cellStyle name="Millares [0] 4 3 5 2" xfId="1578" xr:uid="{DC20DDFE-5463-4697-BEE0-05F5FFD35C20}"/>
    <cellStyle name="Millares [0] 4 3 5 3" xfId="1736" xr:uid="{75419221-8B05-411A-B592-622CF16B72D3}"/>
    <cellStyle name="Millares [0] 4 3 5 4" xfId="1891" xr:uid="{57CCDF06-73A2-47F3-AF08-E4DFCC4079C9}"/>
    <cellStyle name="Millares [0] 4 3 5 5" xfId="2046" xr:uid="{53B162D7-5921-4BA5-831B-07EBCA01D4C7}"/>
    <cellStyle name="Millares [0] 4 3 6" xfId="1393" xr:uid="{87FA74CB-1BB9-4F28-986F-B08DB469E261}"/>
    <cellStyle name="Millares [0] 4 3 6 2" xfId="2070" xr:uid="{15022F29-21B9-411D-B9DD-B4FD49BD0C91}"/>
    <cellStyle name="Millares [0] 4 3 7" xfId="1447" xr:uid="{AF934EAA-A47D-490E-BCC5-4E5ABA5EFECD}"/>
    <cellStyle name="Millares [0] 4 3 8" xfId="1605" xr:uid="{9037585F-F406-4A56-92F7-4F58AE7295A0}"/>
    <cellStyle name="Millares [0] 4 3 9" xfId="1760" xr:uid="{EF4B45B0-E2FD-4348-B352-9D31CA6FE279}"/>
    <cellStyle name="Millares [0] 4 4" xfId="54" xr:uid="{10745028-5FCC-4002-A2D2-A1A7FF2A9F0F}"/>
    <cellStyle name="Millares [0] 4 4 2" xfId="82" xr:uid="{D45DAE3F-718F-42B1-8E21-8E67AA8599DB}"/>
    <cellStyle name="Millares [0] 4 4 2 2" xfId="135" xr:uid="{9FB56D15-5BBF-44AD-B541-19E0C9C24FBB}"/>
    <cellStyle name="Millares [0] 4 4 2 2 2" xfId="1531" xr:uid="{D37E9452-BEE0-4C50-BDF7-8DF69247EFBB}"/>
    <cellStyle name="Millares [0] 4 4 2 2 3" xfId="1689" xr:uid="{EEF4ADBA-F00B-479E-8896-F0173DEBDF12}"/>
    <cellStyle name="Millares [0] 4 4 2 2 4" xfId="1844" xr:uid="{14EB4F30-D3BB-45E7-B9C7-0CE0F92EEEF9}"/>
    <cellStyle name="Millares [0] 4 4 2 2 5" xfId="1999" xr:uid="{29EB2FEC-DE87-4F09-8D19-F14EF5A6DD64}"/>
    <cellStyle name="Millares [0] 4 4 2 3" xfId="1479" xr:uid="{1C57665C-B52C-4D01-999F-56C6752D23ED}"/>
    <cellStyle name="Millares [0] 4 4 2 4" xfId="1637" xr:uid="{67BB7B53-3019-4FE0-88F0-3C2E9D867B9C}"/>
    <cellStyle name="Millares [0] 4 4 2 5" xfId="1792" xr:uid="{9BCBFE3A-041F-4E2E-9FF2-68D98F6B0094}"/>
    <cellStyle name="Millares [0] 4 4 2 6" xfId="1947" xr:uid="{E5541F6C-772D-4F36-8FBE-15093F3766A2}"/>
    <cellStyle name="Millares [0] 4 4 3" xfId="109" xr:uid="{19538565-40BD-4791-9015-0FC9215600A3}"/>
    <cellStyle name="Millares [0] 4 4 3 2" xfId="1505" xr:uid="{20CE6B3D-B9DF-48A8-8FD2-CA4AA154AF18}"/>
    <cellStyle name="Millares [0] 4 4 3 3" xfId="1663" xr:uid="{0475EAD5-83F7-41FF-8C73-3DC96FA5ADEE}"/>
    <cellStyle name="Millares [0] 4 4 3 4" xfId="1818" xr:uid="{FB99F6EE-B358-4078-88A5-66E5B691A42C}"/>
    <cellStyle name="Millares [0] 4 4 3 5" xfId="1973" xr:uid="{A6C06D0D-E65E-4DBF-8718-C587F5F43A7E}"/>
    <cellStyle name="Millares [0] 4 4 4" xfId="1338" xr:uid="{020E467B-893C-4E55-9FB7-670F83C7AA61}"/>
    <cellStyle name="Millares [0] 4 4 4 2" xfId="1557" xr:uid="{7E0250B8-F9F6-4DBE-8483-05A712524E43}"/>
    <cellStyle name="Millares [0] 4 4 4 3" xfId="1715" xr:uid="{00DAECAD-17E3-4BCE-8915-71A73E5933A2}"/>
    <cellStyle name="Millares [0] 4 4 4 4" xfId="1870" xr:uid="{8AAE8160-AEB0-4281-A1FE-C35D5E2A10ED}"/>
    <cellStyle name="Millares [0] 4 4 4 5" xfId="2025" xr:uid="{CBEEAE6F-54DA-44B2-8558-57E77ACC4DA9}"/>
    <cellStyle name="Millares [0] 4 4 5" xfId="1410" xr:uid="{5052D110-46E0-4606-93D2-155841E6FD5C}"/>
    <cellStyle name="Millares [0] 4 4 5 2" xfId="1584" xr:uid="{2DBB4671-E12B-4CA8-8205-0F4D081BF7A4}"/>
    <cellStyle name="Millares [0] 4 4 5 3" xfId="1742" xr:uid="{7442DE11-EFD4-4EAD-AB0E-C7806EA0C845}"/>
    <cellStyle name="Millares [0] 4 4 5 4" xfId="1897" xr:uid="{E8A160FA-9C90-440E-82BF-49657A8178A0}"/>
    <cellStyle name="Millares [0] 4 4 5 5" xfId="2052" xr:uid="{AB917D76-752A-4750-BD4B-EA2EC231271B}"/>
    <cellStyle name="Millares [0] 4 4 6" xfId="1453" xr:uid="{B6A755D6-9ADD-41CE-B6CE-23BFF5A57A84}"/>
    <cellStyle name="Millares [0] 4 4 6 2" xfId="2076" xr:uid="{96812090-A652-4998-B795-8F3C8A4DB591}"/>
    <cellStyle name="Millares [0] 4 4 7" xfId="1611" xr:uid="{917DBA7A-CE6C-4184-A675-97FB08833A39}"/>
    <cellStyle name="Millares [0] 4 4 8" xfId="1766" xr:uid="{9FF0A865-FF7D-4055-A5AA-AEA73E6D0BEC}"/>
    <cellStyle name="Millares [0] 4 4 9" xfId="1921" xr:uid="{C00F61A5-BF17-4328-9528-FCE3FF640556}"/>
    <cellStyle name="Millares [0] 4 5" xfId="64" xr:uid="{E3BB73E2-F08C-4FB6-AA79-126B8F56AFB6}"/>
    <cellStyle name="Millares [0] 4 5 2" xfId="117" xr:uid="{A83D711E-7F21-4DD0-A341-FEB06DAE852E}"/>
    <cellStyle name="Millares [0] 4 5 2 2" xfId="1513" xr:uid="{9A26ECD6-2559-42A9-8AA5-87DB7002B848}"/>
    <cellStyle name="Millares [0] 4 5 2 3" xfId="1671" xr:uid="{BED32A2D-2507-431B-B6C1-21565C1EABB2}"/>
    <cellStyle name="Millares [0] 4 5 2 4" xfId="1826" xr:uid="{449BEC38-FC7E-4ED6-BC76-10ED9C785FBB}"/>
    <cellStyle name="Millares [0] 4 5 2 5" xfId="1981" xr:uid="{E3E46647-47BB-436E-BFE5-10E06A8472EB}"/>
    <cellStyle name="Millares [0] 4 5 3" xfId="1461" xr:uid="{02D0334B-661E-469C-88F7-F3F2470AEBEC}"/>
    <cellStyle name="Millares [0] 4 5 4" xfId="1619" xr:uid="{774E6BF0-F006-4418-BE39-BC2522EB9E14}"/>
    <cellStyle name="Millares [0] 4 5 5" xfId="1774" xr:uid="{65060F41-DCA4-4332-BDB8-D98343252FD2}"/>
    <cellStyle name="Millares [0] 4 5 6" xfId="1929" xr:uid="{F322D6FB-F0B3-4960-9C61-2C6871EF9669}"/>
    <cellStyle name="Millares [0] 4 6" xfId="91" xr:uid="{2482E598-84A3-4819-BBB7-0B15504404D6}"/>
    <cellStyle name="Millares [0] 4 6 2" xfId="1487" xr:uid="{959EDFF5-86D5-49D8-9CA9-8D2D826C8BCF}"/>
    <cellStyle name="Millares [0] 4 6 3" xfId="1645" xr:uid="{B2957597-94B7-4B64-9B55-1F067F003B4C}"/>
    <cellStyle name="Millares [0] 4 6 4" xfId="1800" xr:uid="{112084D5-3DAB-4E39-AC9B-F2E2B76074EE}"/>
    <cellStyle name="Millares [0] 4 6 5" xfId="1955" xr:uid="{07341E77-813D-4329-8FAD-11466ACA0CDF}"/>
    <cellStyle name="Millares [0] 4 7" xfId="36" xr:uid="{FF1E48F3-1BB7-4504-B4B5-6A9876EF7009}"/>
    <cellStyle name="Millares [0] 4 7 2" xfId="1539" xr:uid="{370AF15C-D074-4E96-B01A-F0DE79277CB5}"/>
    <cellStyle name="Millares [0] 4 7 3" xfId="1697" xr:uid="{D6A284CD-B2BB-412B-84F9-6E9CCCAE464A}"/>
    <cellStyle name="Millares [0] 4 7 4" xfId="1852" xr:uid="{BF718E5C-56BD-4277-9F95-5FD132765867}"/>
    <cellStyle name="Millares [0] 4 7 5" xfId="2007" xr:uid="{D2BB1F28-7720-4A96-B012-7899DD7D4668}"/>
    <cellStyle name="Millares [0] 4 8" xfId="1274" xr:uid="{D98F3C6F-B319-4EE2-AF7F-37051719F764}"/>
    <cellStyle name="Millares [0] 4 8 2" xfId="1566" xr:uid="{56C476F8-CE79-42A9-8712-F995EAAB5863}"/>
    <cellStyle name="Millares [0] 4 8 3" xfId="1724" xr:uid="{76169D52-E90E-4D6E-8676-F7F285BECB39}"/>
    <cellStyle name="Millares [0] 4 8 4" xfId="1879" xr:uid="{2556BAA3-888B-4C6B-A43F-148109300D2B}"/>
    <cellStyle name="Millares [0] 4 8 5" xfId="2034" xr:uid="{5A05589E-3B1B-49ED-84EB-B23EC10C4A56}"/>
    <cellStyle name="Millares [0] 4 9" xfId="1374" xr:uid="{51737EDF-E241-4081-96D2-0EE1144FD149}"/>
    <cellStyle name="Millares [0] 4 9 2" xfId="2058" xr:uid="{098B3410-11C8-44C3-8878-D44F05AF05BB}"/>
    <cellStyle name="Millares [0] 5" xfId="9" xr:uid="{8E9B861C-23A7-4EDF-A770-C8CB510594DC}"/>
    <cellStyle name="Millares [0] 5 10" xfId="1438" xr:uid="{A87F5140-A395-4032-8DE5-100CAC5A48DB}"/>
    <cellStyle name="Millares [0] 5 11" xfId="1596" xr:uid="{0C7E4D8C-7231-48AB-BABF-FFB64A46C5FD}"/>
    <cellStyle name="Millares [0] 5 12" xfId="1751" xr:uid="{554D3E1D-F11E-456C-9788-FFDD71B4C375}"/>
    <cellStyle name="Millares [0] 5 13" xfId="1906" xr:uid="{EBF0B8CC-56C9-4EC6-97C3-FDA93516C008}"/>
    <cellStyle name="Millares [0] 5 2" xfId="16" xr:uid="{06DB6C2B-2EE3-49C2-8B66-117E23B3130B}"/>
    <cellStyle name="Millares [0] 5 2 10" xfId="1912" xr:uid="{A2BCB5F5-F31F-4A30-8354-FAB46973726C}"/>
    <cellStyle name="Millares [0] 5 2 2" xfId="32" xr:uid="{3F9DCB1C-5CEE-4D3E-9E8A-74B199DE042E}"/>
    <cellStyle name="Millares [0] 5 2 2 2" xfId="126" xr:uid="{F5C9BFF5-64BF-4D9A-BD07-4C8DEC4ABB7B}"/>
    <cellStyle name="Millares [0] 5 2 2 2 2" xfId="1522" xr:uid="{76FB50AB-225C-4A95-9004-0014697C014A}"/>
    <cellStyle name="Millares [0] 5 2 2 2 3" xfId="1680" xr:uid="{601459A5-8177-471B-AFBD-EF68D219B57A}"/>
    <cellStyle name="Millares [0] 5 2 2 2 4" xfId="1835" xr:uid="{32C26399-3359-4949-91C0-1AE119223A14}"/>
    <cellStyle name="Millares [0] 5 2 2 2 5" xfId="1990" xr:uid="{27149B4A-5F6F-4827-8591-4F24BCE99979}"/>
    <cellStyle name="Millares [0] 5 2 2 3" xfId="73" xr:uid="{F2522F16-E4B9-4B65-B638-4F5F2B8FF79E}"/>
    <cellStyle name="Millares [0] 5 2 2 4" xfId="1470" xr:uid="{FAD51E2D-90B9-46BC-9842-A1B868821D08}"/>
    <cellStyle name="Millares [0] 5 2 2 5" xfId="1628" xr:uid="{7F40D540-6F05-4108-868E-B3D45B9333D3}"/>
    <cellStyle name="Millares [0] 5 2 2 6" xfId="1783" xr:uid="{14E456E6-7070-44E0-AC71-270097345289}"/>
    <cellStyle name="Millares [0] 5 2 2 7" xfId="1938" xr:uid="{89E2AB1C-64F4-4492-ACF0-36D216BEA971}"/>
    <cellStyle name="Millares [0] 5 2 3" xfId="100" xr:uid="{1853A4EB-0B57-4C66-9D68-34D02786AE9C}"/>
    <cellStyle name="Millares [0] 5 2 3 2" xfId="1496" xr:uid="{5149761A-BE77-45D2-8597-CB7D127EC6CD}"/>
    <cellStyle name="Millares [0] 5 2 3 3" xfId="1654" xr:uid="{856F48CB-F156-4CFC-BFCA-A5E9E54E28CC}"/>
    <cellStyle name="Millares [0] 5 2 3 4" xfId="1809" xr:uid="{37335668-417F-4518-813E-6A0983F81817}"/>
    <cellStyle name="Millares [0] 5 2 3 5" xfId="1964" xr:uid="{A5BE1129-DE4F-4749-A749-77196405DDD5}"/>
    <cellStyle name="Millares [0] 5 2 4" xfId="45" xr:uid="{4F3E03B1-7B8F-4245-BD15-241C02DCFC66}"/>
    <cellStyle name="Millares [0] 5 2 4 2" xfId="1548" xr:uid="{0C53450F-B2BF-4819-931A-6D26DEF426A4}"/>
    <cellStyle name="Millares [0] 5 2 4 3" xfId="1706" xr:uid="{7E07F37F-FF4E-4112-8934-6B09BF7AE059}"/>
    <cellStyle name="Millares [0] 5 2 4 4" xfId="1861" xr:uid="{2853B1A1-A774-4877-88D8-FB95D683131A}"/>
    <cellStyle name="Millares [0] 5 2 4 5" xfId="2016" xr:uid="{60E94F0D-D45C-43D6-A01A-3506AF49E058}"/>
    <cellStyle name="Millares [0] 5 2 5" xfId="1337" xr:uid="{1EC7FB53-D6F6-4BC3-BAEC-0027734AAC2A}"/>
    <cellStyle name="Millares [0] 5 2 5 2" xfId="1575" xr:uid="{4786BC76-1A20-44C8-8B90-66E4134662B6}"/>
    <cellStyle name="Millares [0] 5 2 5 3" xfId="1733" xr:uid="{01CDCA98-2319-4020-8191-1260F103A97E}"/>
    <cellStyle name="Millares [0] 5 2 5 4" xfId="1888" xr:uid="{F6CAA281-0D0B-45F6-844E-CD1DE824CFD3}"/>
    <cellStyle name="Millares [0] 5 2 5 5" xfId="2043" xr:uid="{DC8AAAD4-4695-4BC5-A332-EEEC3C6F3D79}"/>
    <cellStyle name="Millares [0] 5 2 6" xfId="1409" xr:uid="{71B276B2-6252-47CB-9655-D5CC6595F91D}"/>
    <cellStyle name="Millares [0] 5 2 6 2" xfId="2067" xr:uid="{F0CECC25-B4AF-4E5A-A566-8A09BF31B6EA}"/>
    <cellStyle name="Millares [0] 5 2 7" xfId="1444" xr:uid="{ED56AC9D-4E05-4234-9C09-D8ECA93ED596}"/>
    <cellStyle name="Millares [0] 5 2 8" xfId="1602" xr:uid="{D4168368-CC18-4080-BDFB-37077CFA1708}"/>
    <cellStyle name="Millares [0] 5 2 9" xfId="1757" xr:uid="{45AA2375-3363-4516-9856-827D16D98C6C}"/>
    <cellStyle name="Millares [0] 5 3" xfId="26" xr:uid="{22F3D019-9D10-46EE-8A9B-66B94B81F798}"/>
    <cellStyle name="Millares [0] 5 3 2" xfId="79" xr:uid="{5F62C07B-C6EF-48DA-A585-0977592ABADD}"/>
    <cellStyle name="Millares [0] 5 3 2 2" xfId="132" xr:uid="{A2133601-86DF-4E05-B69B-92616F657BBF}"/>
    <cellStyle name="Millares [0] 5 3 2 2 2" xfId="1528" xr:uid="{11227A18-9018-44F3-A93E-397AE44D9FDF}"/>
    <cellStyle name="Millares [0] 5 3 2 2 3" xfId="1686" xr:uid="{8772B243-6F97-48A7-BC04-D5D1685960B9}"/>
    <cellStyle name="Millares [0] 5 3 2 2 4" xfId="1841" xr:uid="{C4077222-A26D-482B-85F1-6B60CA007D10}"/>
    <cellStyle name="Millares [0] 5 3 2 2 5" xfId="1996" xr:uid="{A4E7B461-06C8-4022-9EA3-E659C5E9569E}"/>
    <cellStyle name="Millares [0] 5 3 2 3" xfId="1476" xr:uid="{79741468-CC44-462A-B063-C4C847A33701}"/>
    <cellStyle name="Millares [0] 5 3 2 4" xfId="1634" xr:uid="{BA96BF7B-24F7-4CAA-A6AF-7ADBC9A76A74}"/>
    <cellStyle name="Millares [0] 5 3 2 5" xfId="1789" xr:uid="{7BBA710F-48A6-440E-B5EA-150A644FE78A}"/>
    <cellStyle name="Millares [0] 5 3 2 6" xfId="1944" xr:uid="{8D602681-9391-442E-8008-EA39843A4DCC}"/>
    <cellStyle name="Millares [0] 5 3 3" xfId="106" xr:uid="{5E24ABAA-6DA6-415D-B115-25EB8CC1967B}"/>
    <cellStyle name="Millares [0] 5 3 3 2" xfId="1502" xr:uid="{88996B02-73B6-4619-964F-F3072F6B3B82}"/>
    <cellStyle name="Millares [0] 5 3 3 3" xfId="1660" xr:uid="{39F0A5D0-11DD-4558-875F-3C047A45630E}"/>
    <cellStyle name="Millares [0] 5 3 3 4" xfId="1815" xr:uid="{06619973-CEBD-43AD-87F5-5DD69DDC5592}"/>
    <cellStyle name="Millares [0] 5 3 3 5" xfId="1970" xr:uid="{E2D7B6A0-C693-4EDF-B97C-3735A66DE7ED}"/>
    <cellStyle name="Millares [0] 5 3 4" xfId="51" xr:uid="{7FC8CB2A-6FCA-40D7-B696-49C6B394EB0A}"/>
    <cellStyle name="Millares [0] 5 3 4 2" xfId="1554" xr:uid="{0C5A16BD-0397-4AAC-89F1-28AA2888832F}"/>
    <cellStyle name="Millares [0] 5 3 4 3" xfId="1712" xr:uid="{7022B62D-ACCD-4625-8653-10F5F4F54273}"/>
    <cellStyle name="Millares [0] 5 3 4 4" xfId="1867" xr:uid="{47004F88-47D2-46BF-B464-A126741CD6B3}"/>
    <cellStyle name="Millares [0] 5 3 4 5" xfId="2022" xr:uid="{6246008F-20BF-4F6C-8481-DAF74BF7025D}"/>
    <cellStyle name="Millares [0] 5 3 5" xfId="1581" xr:uid="{79B2ED55-0EDD-48D6-8589-0BF24D438E22}"/>
    <cellStyle name="Millares [0] 5 3 5 2" xfId="1739" xr:uid="{323D9332-1EBE-48DD-8803-5264D03EEFD1}"/>
    <cellStyle name="Millares [0] 5 3 5 3" xfId="1894" xr:uid="{8951624E-7182-4989-8DBF-3B451C491243}"/>
    <cellStyle name="Millares [0] 5 3 5 4" xfId="2049" xr:uid="{BE662489-4D65-48E5-876B-EEF8E542E561}"/>
    <cellStyle name="Millares [0] 5 3 6" xfId="1450" xr:uid="{39155AE0-2B45-4E05-BD72-A4765448D6D0}"/>
    <cellStyle name="Millares [0] 5 3 6 2" xfId="2073" xr:uid="{9E4CC99C-A36B-450F-AEE2-32EB56FAFA9F}"/>
    <cellStyle name="Millares [0] 5 3 7" xfId="1608" xr:uid="{E99C59D0-E6EB-4A2E-A522-1C87DC6293BC}"/>
    <cellStyle name="Millares [0] 5 3 8" xfId="1763" xr:uid="{CC59299D-FDB8-4190-85DB-6A705D07B133}"/>
    <cellStyle name="Millares [0] 5 3 9" xfId="1918" xr:uid="{3795FA8E-A35D-44B9-BA10-2DDEAE51D395}"/>
    <cellStyle name="Millares [0] 5 4" xfId="57" xr:uid="{22DAB85D-8288-48B5-AAFE-72E465760570}"/>
    <cellStyle name="Millares [0] 5 4 2" xfId="85" xr:uid="{19E38FDE-4FDD-4973-B054-F6542A096334}"/>
    <cellStyle name="Millares [0] 5 4 2 2" xfId="138" xr:uid="{72587F17-F811-4467-BF1C-D138D0B1ADBE}"/>
    <cellStyle name="Millares [0] 5 4 2 2 2" xfId="1534" xr:uid="{2244B56A-F21E-4A61-8AB8-C639C689F74B}"/>
    <cellStyle name="Millares [0] 5 4 2 2 3" xfId="1692" xr:uid="{DC0BF412-7F0F-458F-B74C-D4B32603D829}"/>
    <cellStyle name="Millares [0] 5 4 2 2 4" xfId="1847" xr:uid="{E57B0EFD-707D-4A3D-876A-C04697784D07}"/>
    <cellStyle name="Millares [0] 5 4 2 2 5" xfId="2002" xr:uid="{2C515D2C-BDA8-4184-B68C-7066810822B3}"/>
    <cellStyle name="Millares [0] 5 4 2 3" xfId="1482" xr:uid="{A12B30A1-37C3-4415-BF83-5A117AF24857}"/>
    <cellStyle name="Millares [0] 5 4 2 4" xfId="1640" xr:uid="{7C835EC5-5D3F-4AFD-8FE1-F9BD1C73AEEA}"/>
    <cellStyle name="Millares [0] 5 4 2 5" xfId="1795" xr:uid="{8D27B4DA-B8CA-4A15-A00E-BD48B7823444}"/>
    <cellStyle name="Millares [0] 5 4 2 6" xfId="1950" xr:uid="{6A38B26F-3A7C-4634-BD9F-F4D34D15CE5E}"/>
    <cellStyle name="Millares [0] 5 4 3" xfId="112" xr:uid="{635F7592-3BD6-4D0E-9DAE-29AD6F92BC1D}"/>
    <cellStyle name="Millares [0] 5 4 3 2" xfId="1508" xr:uid="{0F319143-FC22-4475-85E6-5489AC4BA9F7}"/>
    <cellStyle name="Millares [0] 5 4 3 3" xfId="1666" xr:uid="{05CB0D97-4A96-4AFE-A1FC-5477BC703403}"/>
    <cellStyle name="Millares [0] 5 4 3 4" xfId="1821" xr:uid="{C75F78B7-2402-4D70-B657-F3CC69088FC2}"/>
    <cellStyle name="Millares [0] 5 4 3 5" xfId="1976" xr:uid="{C9BA9372-C765-4786-808C-D43BC1037254}"/>
    <cellStyle name="Millares [0] 5 4 4" xfId="1560" xr:uid="{400A19C4-98A3-4030-BDF1-FBDF7E010469}"/>
    <cellStyle name="Millares [0] 5 4 4 2" xfId="1718" xr:uid="{81F42744-570B-4B81-AE98-3959BBD49EBE}"/>
    <cellStyle name="Millares [0] 5 4 4 3" xfId="1873" xr:uid="{32CC7535-4C77-43EB-88DF-3939A6586D4B}"/>
    <cellStyle name="Millares [0] 5 4 4 4" xfId="2028" xr:uid="{F79FD692-996E-4E5D-9108-B182AA3BC751}"/>
    <cellStyle name="Millares [0] 5 4 5" xfId="1587" xr:uid="{A591A65A-6F93-4076-B146-3E028AC91B43}"/>
    <cellStyle name="Millares [0] 5 4 5 2" xfId="1745" xr:uid="{120FACA2-1770-44E8-9755-0F6F2CD5BB0E}"/>
    <cellStyle name="Millares [0] 5 4 5 3" xfId="1900" xr:uid="{39EC884B-D181-4B73-87D2-7C840F65F4AF}"/>
    <cellStyle name="Millares [0] 5 4 5 4" xfId="2055" xr:uid="{C156060D-FB6E-484C-97A7-B8837DE18995}"/>
    <cellStyle name="Millares [0] 5 4 6" xfId="1456" xr:uid="{18D1C288-9232-4E5A-8E5B-F7889430AED6}"/>
    <cellStyle name="Millares [0] 5 4 6 2" xfId="2079" xr:uid="{0C32E7AD-1DE4-4192-A491-1FA6B64B649A}"/>
    <cellStyle name="Millares [0] 5 4 7" xfId="1614" xr:uid="{D9402321-D74F-42DC-8DE9-DC0A84378A87}"/>
    <cellStyle name="Millares [0] 5 4 8" xfId="1769" xr:uid="{7A51766C-E2E6-4D5E-8F85-84D106210256}"/>
    <cellStyle name="Millares [0] 5 4 9" xfId="1924" xr:uid="{E4256175-E0A1-4ED7-BA00-141DF9A80646}"/>
    <cellStyle name="Millares [0] 5 5" xfId="67" xr:uid="{C34F1078-21E3-42DF-9C05-D5D5D2255F9C}"/>
    <cellStyle name="Millares [0] 5 5 2" xfId="120" xr:uid="{E4A39CFD-7835-46D8-93BD-7CC6DC9AAA3C}"/>
    <cellStyle name="Millares [0] 5 5 2 2" xfId="1516" xr:uid="{1781F2EB-6BDC-4267-A768-99A2F4D6367A}"/>
    <cellStyle name="Millares [0] 5 5 2 3" xfId="1674" xr:uid="{DE916ACB-0E62-4769-8E7D-8AA48D7CA165}"/>
    <cellStyle name="Millares [0] 5 5 2 4" xfId="1829" xr:uid="{38094428-E7CD-47BC-B900-0AAD077DF915}"/>
    <cellStyle name="Millares [0] 5 5 2 5" xfId="1984" xr:uid="{396EA19E-DE7F-45D9-A1D1-9194A7AF9772}"/>
    <cellStyle name="Millares [0] 5 5 3" xfId="1464" xr:uid="{FE0921D3-5586-45B2-ADF1-D98D5891B717}"/>
    <cellStyle name="Millares [0] 5 5 4" xfId="1622" xr:uid="{3F39F3D9-9F48-46BF-9BA0-B56B53D5F4C5}"/>
    <cellStyle name="Millares [0] 5 5 5" xfId="1777" xr:uid="{AA27DAB8-0F85-4950-9C7B-1BD33CD3C535}"/>
    <cellStyle name="Millares [0] 5 5 6" xfId="1932" xr:uid="{F206837B-61FF-48A2-A477-E90A2E03F38B}"/>
    <cellStyle name="Millares [0] 5 6" xfId="94" xr:uid="{BC3B4722-281D-4776-9405-BAD7064E0F05}"/>
    <cellStyle name="Millares [0] 5 6 2" xfId="1490" xr:uid="{FE84CA68-3242-47A0-8AD6-91655A65DE6A}"/>
    <cellStyle name="Millares [0] 5 6 3" xfId="1648" xr:uid="{AB0A0081-C985-44D0-8358-192173C33365}"/>
    <cellStyle name="Millares [0] 5 6 4" xfId="1803" xr:uid="{CBDD4236-AE82-457A-B8B7-923E3B1C244C}"/>
    <cellStyle name="Millares [0] 5 6 5" xfId="1958" xr:uid="{66F0E9CD-267A-4CC3-B386-FAAA01A5A9BC}"/>
    <cellStyle name="Millares [0] 5 7" xfId="39" xr:uid="{A648DB8C-D809-45D3-B872-06BDAD900429}"/>
    <cellStyle name="Millares [0] 5 7 2" xfId="1542" xr:uid="{B7523211-1AA3-4DEB-A4FA-E49EFB1192A7}"/>
    <cellStyle name="Millares [0] 5 7 3" xfId="1700" xr:uid="{F228C77D-82FD-4B9B-B324-B7D9B4CBA4BC}"/>
    <cellStyle name="Millares [0] 5 7 4" xfId="1855" xr:uid="{AC185A91-5AFD-4B62-B212-54DDF6091A1D}"/>
    <cellStyle name="Millares [0] 5 7 5" xfId="2010" xr:uid="{3EBAE3D2-D49D-4418-A4B9-06943679108C}"/>
    <cellStyle name="Millares [0] 5 8" xfId="1268" xr:uid="{5BEA97B0-53F4-4F52-98F8-054FBA736D44}"/>
    <cellStyle name="Millares [0] 5 8 2" xfId="1569" xr:uid="{1755F71F-A9CC-4339-923A-3C9B178F9FCA}"/>
    <cellStyle name="Millares [0] 5 8 3" xfId="1727" xr:uid="{79FCDEAA-EDFF-45A9-8B74-F30D0F260C02}"/>
    <cellStyle name="Millares [0] 5 8 4" xfId="1882" xr:uid="{FE0FBED3-FE83-4E17-8D6B-8F4129C5C6FE}"/>
    <cellStyle name="Millares [0] 5 8 5" xfId="2037" xr:uid="{1662982C-C883-416C-883D-68076ADF2800}"/>
    <cellStyle name="Millares [0] 5 9" xfId="1373" xr:uid="{CA8A037C-0AA4-45EF-8EE5-C1923AB233EB}"/>
    <cellStyle name="Millares [0] 5 9 2" xfId="2061" xr:uid="{38402B65-1E66-4A28-B77C-B17E2BA53C96}"/>
    <cellStyle name="Millares [0] 6" xfId="11" xr:uid="{83CAF24D-136B-421E-B7B8-5C9DC5D290D7}"/>
    <cellStyle name="Millares [0] 6 10" xfId="1907" xr:uid="{D8B0A111-BC85-495B-8C7C-34AA96017AEE}"/>
    <cellStyle name="Millares [0] 6 2" xfId="27" xr:uid="{ACC859E9-470E-42A6-B0C2-1080EB883825}"/>
    <cellStyle name="Millares [0] 6 2 2" xfId="121" xr:uid="{2B742F1C-44CF-456B-84C2-4B47CACD3640}"/>
    <cellStyle name="Millares [0] 6 2 2 2" xfId="1517" xr:uid="{F1930606-6EB4-4BE1-8ACC-3820DFDEE3FA}"/>
    <cellStyle name="Millares [0] 6 2 2 3" xfId="1675" xr:uid="{949CA223-6931-44BD-A8F9-40AB50EF9094}"/>
    <cellStyle name="Millares [0] 6 2 2 4" xfId="1830" xr:uid="{DFAA5F23-75D8-4942-A8B7-8BD47C815D27}"/>
    <cellStyle name="Millares [0] 6 2 2 5" xfId="1985" xr:uid="{07A41EE6-9A25-467E-AAB6-F9326C1903A4}"/>
    <cellStyle name="Millares [0] 6 2 3" xfId="68" xr:uid="{679C1123-D73A-4542-A0C8-81379D77D517}"/>
    <cellStyle name="Millares [0] 6 2 4" xfId="1346" xr:uid="{9595934B-1EDD-4229-9876-E607D4C82553}"/>
    <cellStyle name="Millares [0] 6 2 5" xfId="1418" xr:uid="{CB97ACB4-D25E-4C42-97C8-0205463468BB}"/>
    <cellStyle name="Millares [0] 6 2 6" xfId="1465" xr:uid="{2ED57B89-03CA-499E-B3DE-0A9DA05916CC}"/>
    <cellStyle name="Millares [0] 6 2 7" xfId="1623" xr:uid="{C7A071F4-3135-4029-8D1A-880FB0502E08}"/>
    <cellStyle name="Millares [0] 6 2 8" xfId="1778" xr:uid="{B3D2D3E8-2926-460B-BD70-F8C895B06C4A}"/>
    <cellStyle name="Millares [0] 6 2 9" xfId="1933" xr:uid="{438A36BD-7185-4389-A0CD-04BC6AE7D471}"/>
    <cellStyle name="Millares [0] 6 3" xfId="95" xr:uid="{09D77B60-2574-4BD0-835A-1672A0F50313}"/>
    <cellStyle name="Millares [0] 6 3 2" xfId="1491" xr:uid="{7C8F7C71-B3E9-49DE-8436-735B69C0E924}"/>
    <cellStyle name="Millares [0] 6 3 3" xfId="1649" xr:uid="{68E47F29-379B-410B-9DAC-F49DE1D82254}"/>
    <cellStyle name="Millares [0] 6 3 4" xfId="1804" xr:uid="{A93A5258-EAB6-4666-B61E-6B2A84468077}"/>
    <cellStyle name="Millares [0] 6 3 5" xfId="1959" xr:uid="{C10C72F7-FDCF-464B-9825-C00DFF39B2CC}"/>
    <cellStyle name="Millares [0] 6 4" xfId="40" xr:uid="{4E9D9CD9-0356-486E-A62F-4F03678653B5}"/>
    <cellStyle name="Millares [0] 6 4 2" xfId="1543" xr:uid="{CE417DA1-F1DD-4A1D-97E6-756CBEDC308D}"/>
    <cellStyle name="Millares [0] 6 4 3" xfId="1701" xr:uid="{D88A872B-892B-4B68-B5F3-73AB0415BF00}"/>
    <cellStyle name="Millares [0] 6 4 4" xfId="1856" xr:uid="{8753B69C-9D42-4B21-8A48-D74A7EDEF666}"/>
    <cellStyle name="Millares [0] 6 4 5" xfId="2011" xr:uid="{CA2A78A2-FBC9-4630-8C73-BEA86E0DB3DC}"/>
    <cellStyle name="Millares [0] 6 5" xfId="1287" xr:uid="{3F0B2464-56A4-4224-B203-FEF099F529AD}"/>
    <cellStyle name="Millares [0] 6 5 2" xfId="1570" xr:uid="{809393EC-EDD6-4DDA-AF1A-9BF007B83175}"/>
    <cellStyle name="Millares [0] 6 5 3" xfId="1728" xr:uid="{D5E2D7BD-1228-43FD-BAB4-6BC0E9AB24A2}"/>
    <cellStyle name="Millares [0] 6 5 4" xfId="1883" xr:uid="{31A21B4C-A983-4910-A728-0C233EEAD64F}"/>
    <cellStyle name="Millares [0] 6 5 5" xfId="2038" xr:uid="{EFA481BF-15CB-4444-AE86-E2E84BA28234}"/>
    <cellStyle name="Millares [0] 6 6" xfId="1382" xr:uid="{00DEE284-B50B-4F87-8B0A-3C9EEA6F12EA}"/>
    <cellStyle name="Millares [0] 6 6 2" xfId="2062" xr:uid="{A9C4501E-E466-4315-AFB5-CFB8B8053940}"/>
    <cellStyle name="Millares [0] 6 7" xfId="1439" xr:uid="{BED5FF75-647E-4BE8-BE0D-8020E09166E0}"/>
    <cellStyle name="Millares [0] 6 8" xfId="1597" xr:uid="{6893D3E8-2A21-46FD-980A-FE92EBF9FCA1}"/>
    <cellStyle name="Millares [0] 6 9" xfId="1752" xr:uid="{7D1DBC31-112E-4EAE-96D1-8FD9D98E3104}"/>
    <cellStyle name="Millares [0] 7" xfId="34" xr:uid="{50A635FC-8959-478C-A48F-2A6ABA2DD5BE}"/>
    <cellStyle name="Millares [0] 7 10" xfId="1913" xr:uid="{E81C1BD5-0360-4C24-9716-F479A39A7701}"/>
    <cellStyle name="Millares [0] 7 2" xfId="74" xr:uid="{AFCD969D-A5AF-4499-A3B4-B7BFD984695D}"/>
    <cellStyle name="Millares [0] 7 2 2" xfId="127" xr:uid="{96A856F8-1A37-4946-92D2-EF6AF0840F62}"/>
    <cellStyle name="Millares [0] 7 2 2 2" xfId="1523" xr:uid="{AC80A571-AB30-44B4-A5D0-C7CF8FF7D8BB}"/>
    <cellStyle name="Millares [0] 7 2 2 3" xfId="1681" xr:uid="{1BEEC2CF-FF35-441E-AD68-27923B362E84}"/>
    <cellStyle name="Millares [0] 7 2 2 4" xfId="1836" xr:uid="{EF82478C-7A50-4A2D-B7C5-BE7152BF2EF6}"/>
    <cellStyle name="Millares [0] 7 2 2 5" xfId="1991" xr:uid="{F285F669-C516-4CE5-B683-020D24DDB1E9}"/>
    <cellStyle name="Millares [0] 7 2 3" xfId="1350" xr:uid="{C2993382-7D3B-4CF9-A70F-8B24F2FA1CE3}"/>
    <cellStyle name="Millares [0] 7 2 4" xfId="1422" xr:uid="{B0A8DD06-5971-4BF9-A12C-653A2901C449}"/>
    <cellStyle name="Millares [0] 7 2 5" xfId="1471" xr:uid="{3B98C6A0-AC1A-4905-B1D7-1A71F1BFEDCC}"/>
    <cellStyle name="Millares [0] 7 2 6" xfId="1629" xr:uid="{3B6F964F-1825-458B-8E10-8E114BA52519}"/>
    <cellStyle name="Millares [0] 7 2 7" xfId="1784" xr:uid="{D1B1235F-9557-4C54-BEC7-5B0F48A456C6}"/>
    <cellStyle name="Millares [0] 7 2 8" xfId="1939" xr:uid="{4D83B999-7302-40DB-8C7C-33C2878604BE}"/>
    <cellStyle name="Millares [0] 7 3" xfId="101" xr:uid="{4EA26478-0B75-4FBF-B7F2-828ECFE4326B}"/>
    <cellStyle name="Millares [0] 7 3 2" xfId="1497" xr:uid="{80D6051A-0A34-4778-A3B1-ED9730AEBBF5}"/>
    <cellStyle name="Millares [0] 7 3 3" xfId="1655" xr:uid="{E1376FF5-C79F-4899-B9A9-2B0DA4C264B5}"/>
    <cellStyle name="Millares [0] 7 3 4" xfId="1810" xr:uid="{7B34E3B6-D09C-4557-A9D8-7ED4D843C64B}"/>
    <cellStyle name="Millares [0] 7 3 5" xfId="1965" xr:uid="{671C44BF-A698-494C-B678-AAD336094DCE}"/>
    <cellStyle name="Millares [0] 7 4" xfId="46" xr:uid="{DECB3CF8-D917-4A1F-859B-31A7443FF1BF}"/>
    <cellStyle name="Millares [0] 7 4 2" xfId="1549" xr:uid="{B6E4EC1F-75A3-47E3-BB93-A19891D61AB0}"/>
    <cellStyle name="Millares [0] 7 4 3" xfId="1707" xr:uid="{F65AEF58-BDF3-493C-885D-0407F7779A2C}"/>
    <cellStyle name="Millares [0] 7 4 4" xfId="1862" xr:uid="{1AB697BD-1226-4035-86CF-4373F8868FE3}"/>
    <cellStyle name="Millares [0] 7 4 5" xfId="2017" xr:uid="{ED13BDA3-85EB-473E-87A7-C508A5D4F727}"/>
    <cellStyle name="Millares [0] 7 5" xfId="1291" xr:uid="{AAA375FB-1A36-4817-97BF-E0FC2BFDA60A}"/>
    <cellStyle name="Millares [0] 7 5 2" xfId="1576" xr:uid="{20057F84-D7D1-4EAF-B38F-9C4AD1AE163A}"/>
    <cellStyle name="Millares [0] 7 5 3" xfId="1734" xr:uid="{55C36632-5677-424E-93F9-242041C3747B}"/>
    <cellStyle name="Millares [0] 7 5 4" xfId="1889" xr:uid="{473BB464-457F-4B0A-9999-0326696860D1}"/>
    <cellStyle name="Millares [0] 7 5 5" xfId="2044" xr:uid="{73C1678C-C5BE-46F1-AF92-ACDEC8F49E35}"/>
    <cellStyle name="Millares [0] 7 6" xfId="1386" xr:uid="{2AC62FED-AD3D-4C74-913E-98C777DC20D5}"/>
    <cellStyle name="Millares [0] 7 6 2" xfId="2068" xr:uid="{5D957912-1444-4692-BDCC-F672F94738F6}"/>
    <cellStyle name="Millares [0] 7 7" xfId="1445" xr:uid="{2EEBE285-C7CD-4977-9E99-879C73617067}"/>
    <cellStyle name="Millares [0] 7 8" xfId="1603" xr:uid="{5791FE6F-016B-410E-9FED-712C199FEE41}"/>
    <cellStyle name="Millares [0] 7 9" xfId="1758" xr:uid="{ABC76B87-7D95-4DAD-B081-A6C0EC0253C9}"/>
    <cellStyle name="Millares [0] 8" xfId="52" xr:uid="{DEFB28BF-9848-4903-86EF-06C26DB03F60}"/>
    <cellStyle name="Millares [0] 8 2" xfId="80" xr:uid="{CBCDD650-711B-4F8A-939C-8D2BF920BA06}"/>
    <cellStyle name="Millares [0] 8 2 2" xfId="133" xr:uid="{B660891F-6804-45EF-81A7-889E79DEDF20}"/>
    <cellStyle name="Millares [0] 8 2 2 2" xfId="1529" xr:uid="{6FB942A0-8378-441A-B556-BE0B32874D62}"/>
    <cellStyle name="Millares [0] 8 2 2 3" xfId="1687" xr:uid="{DC729C15-D67A-4875-A143-3BE48C4BDD6E}"/>
    <cellStyle name="Millares [0] 8 2 2 4" xfId="1842" xr:uid="{4F30C3A0-4E7C-47DB-9020-D910FB067707}"/>
    <cellStyle name="Millares [0] 8 2 2 5" xfId="1997" xr:uid="{5DE12C3B-E1A2-4DC9-A9B8-4BDF3093B828}"/>
    <cellStyle name="Millares [0] 8 2 3" xfId="1356" xr:uid="{95983ED3-680F-4479-8132-489C726DD8CE}"/>
    <cellStyle name="Millares [0] 8 2 4" xfId="1428" xr:uid="{1828930B-08E9-43AE-862D-FB3467573B57}"/>
    <cellStyle name="Millares [0] 8 2 5" xfId="1477" xr:uid="{51B784D4-10B6-4DA4-9A36-A14F41484D34}"/>
    <cellStyle name="Millares [0] 8 2 6" xfId="1635" xr:uid="{119C9723-40F9-429D-BEC8-C69276827D8D}"/>
    <cellStyle name="Millares [0] 8 2 7" xfId="1790" xr:uid="{37ABB713-660C-47CA-B461-D1E978D73E16}"/>
    <cellStyle name="Millares [0] 8 2 8" xfId="1945" xr:uid="{38BD9A92-1700-423B-9524-5434385960EC}"/>
    <cellStyle name="Millares [0] 8 3" xfId="107" xr:uid="{792E007E-2439-4BD0-9F3A-47B63288F500}"/>
    <cellStyle name="Millares [0] 8 3 2" xfId="1503" xr:uid="{F3534BA4-20DD-49E2-938B-7720997D9C9D}"/>
    <cellStyle name="Millares [0] 8 3 3" xfId="1661" xr:uid="{B0FF3F4E-BA1D-49B0-8065-7A2BC16A2203}"/>
    <cellStyle name="Millares [0] 8 3 4" xfId="1816" xr:uid="{6C376D84-5063-4E6D-A922-DB25DE1D5CEE}"/>
    <cellStyle name="Millares [0] 8 3 5" xfId="1971" xr:uid="{A7826E11-84CC-4DE9-9471-9DD418C0EF0D}"/>
    <cellStyle name="Millares [0] 8 4" xfId="1297" xr:uid="{EDB5E9BD-8640-471B-A3F2-7C9A21DA2EF8}"/>
    <cellStyle name="Millares [0] 8 4 2" xfId="1555" xr:uid="{DB13BE75-2A55-48C9-A7F3-2A120E57FD17}"/>
    <cellStyle name="Millares [0] 8 4 3" xfId="1713" xr:uid="{25D37C5B-3362-4927-A3C2-0DFF839B3AFE}"/>
    <cellStyle name="Millares [0] 8 4 4" xfId="1868" xr:uid="{FA705362-6280-4779-8634-5C2EFA22B0D5}"/>
    <cellStyle name="Millares [0] 8 4 5" xfId="2023" xr:uid="{34C18D02-0FE2-423C-BD54-C3D687EA3CE0}"/>
    <cellStyle name="Millares [0] 8 5" xfId="1392" xr:uid="{FE527A3D-DA72-4E64-AD59-F5AF10D8D61E}"/>
    <cellStyle name="Millares [0] 8 5 2" xfId="1582" xr:uid="{4BA9850D-183C-4926-89F0-D4C3BB1DFC47}"/>
    <cellStyle name="Millares [0] 8 5 3" xfId="1740" xr:uid="{8CCCEB1A-05A1-401F-B443-42F14EBE030B}"/>
    <cellStyle name="Millares [0] 8 5 4" xfId="1895" xr:uid="{A437EB29-5AB2-4D57-A5C0-2EF6212635DB}"/>
    <cellStyle name="Millares [0] 8 5 5" xfId="2050" xr:uid="{A6760DA4-4EB2-4AAD-87AF-E616F3D0F9E5}"/>
    <cellStyle name="Millares [0] 8 6" xfId="1451" xr:uid="{38C49D42-C9C0-4EE8-B0AC-8D5DAAE1730C}"/>
    <cellStyle name="Millares [0] 8 6 2" xfId="2074" xr:uid="{6AFB6356-7747-4A29-A28C-54759B01BDAB}"/>
    <cellStyle name="Millares [0] 8 7" xfId="1609" xr:uid="{D77AF883-451E-469D-9E0A-2CF026CB3F56}"/>
    <cellStyle name="Millares [0] 8 8" xfId="1764" xr:uid="{C22F6914-56F3-4990-A87A-2B2A4B5C8DBE}"/>
    <cellStyle name="Millares [0] 8 9" xfId="1919" xr:uid="{22C50942-2893-41E3-BBBA-8C9E92F49F6A}"/>
    <cellStyle name="Millares [0] 9" xfId="58" xr:uid="{15CDDBFE-E3B8-457A-AFCB-30A8253723AA}"/>
    <cellStyle name="Millares [0] 9 2" xfId="86" xr:uid="{5394475C-5C0B-460A-AAA4-434F3B5E2889}"/>
    <cellStyle name="Millares [0] 9 2 2" xfId="139" xr:uid="{D38FA9DB-920D-48EF-8063-A7FE41129319}"/>
    <cellStyle name="Millares [0] 9 2 2 2" xfId="1535" xr:uid="{FA587FEF-F8AA-47DF-B722-98A191B5CB16}"/>
    <cellStyle name="Millares [0] 9 2 2 3" xfId="1693" xr:uid="{3430604A-C6B9-4A9D-BCF9-2ACBB806F63B}"/>
    <cellStyle name="Millares [0] 9 2 2 4" xfId="1848" xr:uid="{4333048D-00E8-45AA-89B4-F98793B52373}"/>
    <cellStyle name="Millares [0] 9 2 2 5" xfId="2003" xr:uid="{5061F40E-A507-49C8-9EB9-24C421CF34B4}"/>
    <cellStyle name="Millares [0] 9 2 3" xfId="1360" xr:uid="{13082368-7E1E-4620-92E4-B859C1284291}"/>
    <cellStyle name="Millares [0] 9 2 4" xfId="1432" xr:uid="{8C8328A6-57AE-4B2B-88E8-51139DBEED8F}"/>
    <cellStyle name="Millares [0] 9 2 5" xfId="1483" xr:uid="{5F64982F-475E-4929-AA3E-825CCBCF5EB0}"/>
    <cellStyle name="Millares [0] 9 2 6" xfId="1641" xr:uid="{C65AC24D-4E61-4073-A710-EF4AD00AC942}"/>
    <cellStyle name="Millares [0] 9 2 7" xfId="1796" xr:uid="{C17F3A81-24F8-475C-A241-54B7CAD47D88}"/>
    <cellStyle name="Millares [0] 9 2 8" xfId="1951" xr:uid="{ECB402A1-5814-47E2-8595-E51EC89A5AD9}"/>
    <cellStyle name="Millares [0] 9 3" xfId="113" xr:uid="{E525A833-AF4C-4DA3-A912-C2D8E8C4D543}"/>
    <cellStyle name="Millares [0] 9 3 2" xfId="1509" xr:uid="{3D99E87C-E508-4D02-9D32-7FFD1EC62CB7}"/>
    <cellStyle name="Millares [0] 9 3 3" xfId="1667" xr:uid="{153D992A-1B28-4612-9600-D49FEDFF6197}"/>
    <cellStyle name="Millares [0] 9 3 4" xfId="1822" xr:uid="{173365BA-4E56-4CBE-A670-EA603654466A}"/>
    <cellStyle name="Millares [0] 9 3 5" xfId="1977" xr:uid="{4F2B4673-F5C2-4EE6-A2C0-CC1DFAA69AE3}"/>
    <cellStyle name="Millares [0] 9 4" xfId="1301" xr:uid="{3C5D2BA9-3630-4E2B-8934-4DEF260B3EB2}"/>
    <cellStyle name="Millares [0] 9 4 2" xfId="1561" xr:uid="{CE2FBC9D-AC0A-4DDE-AE6E-7C94E45268C6}"/>
    <cellStyle name="Millares [0] 9 4 3" xfId="1719" xr:uid="{9EB56A74-2D9E-4E0C-AD32-2B416B1D73CD}"/>
    <cellStyle name="Millares [0] 9 4 4" xfId="1874" xr:uid="{82497F4F-D7F2-4361-B735-16A89905B5ED}"/>
    <cellStyle name="Millares [0] 9 4 5" xfId="2029" xr:uid="{31D738FE-D77F-4537-A3A3-D03EC6F4F4A3}"/>
    <cellStyle name="Millares [0] 9 5" xfId="1396" xr:uid="{CD880BA3-AB3B-4F49-8328-45B80DAFFD5F}"/>
    <cellStyle name="Millares [0] 9 5 2" xfId="2080" xr:uid="{335CA09D-B6C5-42B3-9AA3-0439ECC95095}"/>
    <cellStyle name="Millares [0] 9 6" xfId="1457" xr:uid="{3F6E4786-A6B2-4CB3-9D8B-D8AAC002C819}"/>
    <cellStyle name="Millares [0] 9 7" xfId="1615" xr:uid="{E8F25EEB-5886-464E-BEA5-E5D44F2071AC}"/>
    <cellStyle name="Millares [0] 9 8" xfId="1770" xr:uid="{EFF48904-37DD-4C91-AE5D-EE1098066834}"/>
    <cellStyle name="Millares [0] 9 9" xfId="1925" xr:uid="{69386505-DDCC-4C34-976A-E40C3DAB8266}"/>
    <cellStyle name="Millares 12" xfId="151" xr:uid="{43CA190D-62C2-4BDE-B4AE-190E5A54763F}"/>
    <cellStyle name="Millares 12 2" xfId="1282" xr:uid="{8D12CE15-7148-4B44-8E80-71FDD4E11106}"/>
    <cellStyle name="Millares 12 2 2" xfId="1341" xr:uid="{391DC70D-3BCC-46C3-B891-CE9A784FC34C}"/>
    <cellStyle name="Millares 12 2 2 2" xfId="1413" xr:uid="{CEC37C9C-B4B0-41BB-8437-4D6440193E8B}"/>
    <cellStyle name="Millares 12 2 3" xfId="1377" xr:uid="{65C8FD08-BD14-47D1-9686-A81DB1C88B2F}"/>
    <cellStyle name="Millares 12 3" xfId="1292" xr:uid="{75129A25-4F80-4D44-8C5D-D416159D0707}"/>
    <cellStyle name="Millares 12 3 2" xfId="1351" xr:uid="{5EDCA79C-6FD0-4133-A54A-F0B690D01B72}"/>
    <cellStyle name="Millares 12 3 2 2" xfId="1423" xr:uid="{39DDCD08-9935-4AC8-883F-5D061A6F8CD9}"/>
    <cellStyle name="Millares 12 3 3" xfId="1387" xr:uid="{BCDC9752-365E-4E8F-86B0-1EF819A8711A}"/>
    <cellStyle name="Millares 12 4" xfId="1328" xr:uid="{8100B70D-416C-40F9-9F7A-DF2262FBFA65}"/>
    <cellStyle name="Millares 12 4 2" xfId="1406" xr:uid="{AE4C8F64-3C82-4D0F-8BB8-AAD1598986D5}"/>
    <cellStyle name="Millares 12 5" xfId="1368" xr:uid="{19A9A8D9-6FC3-4D13-B33B-A74448CD3E88}"/>
    <cellStyle name="Millares 2" xfId="142" xr:uid="{AC2177CA-DE6B-4196-B293-F385393B0604}"/>
    <cellStyle name="Millares 2 2" xfId="152" xr:uid="{45A1716F-8C2D-41B9-9713-44DB2BEEC625}"/>
    <cellStyle name="Millares 2 3" xfId="1273" xr:uid="{19EFA170-DB20-4516-9538-70231A4917F0}"/>
    <cellStyle name="Millares 2 3 2" xfId="1590" xr:uid="{3B506870-B28A-42E7-8C7A-3547F6B10886}"/>
    <cellStyle name="Millares 2 4" xfId="1270" xr:uid="{FFD23943-4368-4507-9DB0-B39AD40610A3}"/>
    <cellStyle name="Millares 2 5" xfId="149" xr:uid="{BE3BB6E6-BE0C-44BA-8B78-E8BF01D1BCBE}"/>
    <cellStyle name="Millares 3" xfId="153" xr:uid="{149D4B39-1D9C-4758-BA29-B5ECD17BD7DA}"/>
    <cellStyle name="Millares 3 19 2" xfId="1278" xr:uid="{5F897898-AEDA-450B-B58E-198C6B3043B9}"/>
    <cellStyle name="Millares 3 2" xfId="154" xr:uid="{17217ACD-F18E-4889-B80D-D1B9248C0A38}"/>
    <cellStyle name="Millares 3 3" xfId="1589" xr:uid="{403CEC05-C1C9-41ED-8582-C0B0C58B25DF}"/>
    <cellStyle name="Millares 4" xfId="1238" xr:uid="{E197FEFF-4B8F-448C-8B99-ACAA843090C2}"/>
    <cellStyle name="Millares 4 2" xfId="1591" xr:uid="{4378B800-4FD2-4121-BE21-0676DFCCFE71}"/>
    <cellStyle name="Millares 5" xfId="1275" xr:uid="{446AF947-BBF5-42FD-BF0F-2B461EF3B399}"/>
    <cellStyle name="Millares 5 2 5" xfId="1281" xr:uid="{597CF88F-141F-4D33-A03D-D650FC883BBD}"/>
    <cellStyle name="Millares 5 2 5 2" xfId="1290" xr:uid="{0BDEA168-D538-4BE7-97DB-B5B1C389465B}"/>
    <cellStyle name="Millares 5 2 5 2 2" xfId="1349" xr:uid="{D081720F-62DA-4954-B724-CC031A4CABF4}"/>
    <cellStyle name="Millares 5 2 5 2 2 2" xfId="1421" xr:uid="{C3A88213-E67B-474E-8457-AE5A03CE10F0}"/>
    <cellStyle name="Millares 5 2 5 2 3" xfId="1385" xr:uid="{6A94392C-3125-497D-8916-EDC325CC210A}"/>
    <cellStyle name="Millares 5 2 5 3" xfId="1300" xr:uid="{BA89BD19-6D17-47F1-B47B-80022E33D6A6}"/>
    <cellStyle name="Millares 5 2 5 3 2" xfId="1359" xr:uid="{914E8E8D-BDB1-46B3-87F7-1E66044CBC94}"/>
    <cellStyle name="Millares 5 2 5 3 2 2" xfId="1431" xr:uid="{968DC2DD-F638-4724-961F-9C8274D888AF}"/>
    <cellStyle name="Millares 5 2 5 3 3" xfId="1395" xr:uid="{AF4A612B-9322-4345-AADC-C9EB46AC959E}"/>
    <cellStyle name="Millares 5 2 5 4" xfId="1340" xr:uid="{99F05A57-820F-4C3E-A9E4-8F67BC129135}"/>
    <cellStyle name="Millares 5 2 5 4 2" xfId="1412" xr:uid="{C757D8F0-DDDF-4615-8546-D89DEB98DA35}"/>
    <cellStyle name="Millares 5 2 5 5" xfId="1376" xr:uid="{9001F744-F688-464E-B5F5-4C2E99F2D0C6}"/>
    <cellStyle name="Millares 6" xfId="155" xr:uid="{18520180-0E1B-4A95-9325-7904AE7A91BF}"/>
    <cellStyle name="Millares 6 2" xfId="156" xr:uid="{9EE47159-DC16-4EB7-A2E2-A478949BC14F}"/>
    <cellStyle name="Millares 6 2 2" xfId="1284" xr:uid="{9A295557-2C50-4C5F-B132-4DD99BD72507}"/>
    <cellStyle name="Millares 6 2 2 2" xfId="1343" xr:uid="{DBBA3285-B8D6-4F10-B3E4-88637E529146}"/>
    <cellStyle name="Millares 6 2 2 2 2" xfId="1415" xr:uid="{69948968-033B-4BE5-96F5-A110E4059160}"/>
    <cellStyle name="Millares 6 2 2 3" xfId="1379" xr:uid="{E99CFFC5-316F-45FA-8194-F06177EC8C79}"/>
    <cellStyle name="Millares 6 2 3" xfId="1280" xr:uid="{04B22CF0-5057-4EFC-ADCC-2FF4A38EA947}"/>
    <cellStyle name="Millares 6 2 3 2" xfId="1289" xr:uid="{998C03BE-AA23-4777-97BB-3A0D641EFBD2}"/>
    <cellStyle name="Millares 6 2 3 2 2" xfId="1348" xr:uid="{B326DCDD-7717-4E5A-BB2B-568DE955570F}"/>
    <cellStyle name="Millares 6 2 3 2 2 2" xfId="1420" xr:uid="{CA2E0F05-7151-49C9-B88D-FC611DC5F060}"/>
    <cellStyle name="Millares 6 2 3 2 3" xfId="1384" xr:uid="{21CA5226-0D29-4DF3-886D-A315E6643BFA}"/>
    <cellStyle name="Millares 6 2 3 3" xfId="1299" xr:uid="{1C0A6C75-535A-444D-B7A5-6BF13FE60DD0}"/>
    <cellStyle name="Millares 6 2 3 3 2" xfId="1358" xr:uid="{AF637682-7E18-4FD3-947B-6F37078B066A}"/>
    <cellStyle name="Millares 6 2 3 3 2 2" xfId="1430" xr:uid="{7F11C800-5216-4B5F-872A-AADC1B84CC2B}"/>
    <cellStyle name="Millares 6 2 3 3 3" xfId="1394" xr:uid="{6C41F691-7A4D-4C8F-A53A-8CFD980E1F20}"/>
    <cellStyle name="Millares 6 2 3 4" xfId="1339" xr:uid="{94E7913E-15F7-4ED9-895C-4F9B0D293467}"/>
    <cellStyle name="Millares 6 2 3 4 2" xfId="1411" xr:uid="{86C78CAD-5AD4-436A-99DE-4DB673AD6C1F}"/>
    <cellStyle name="Millares 6 2 3 5" xfId="1375" xr:uid="{E6D86212-750C-46B1-B3E5-D9EB7635CC55}"/>
    <cellStyle name="Millares 6 2 4" xfId="1294" xr:uid="{BAF31DEE-9E2E-4A0D-952E-56646C7DB193}"/>
    <cellStyle name="Millares 6 2 4 2" xfId="1353" xr:uid="{298B4178-87AD-4C25-A58A-BC237A0FFF9D}"/>
    <cellStyle name="Millares 6 2 4 2 2" xfId="1425" xr:uid="{57C1F14A-EDAB-40CB-AAC8-837AEF91CC21}"/>
    <cellStyle name="Millares 6 2 4 3" xfId="1389" xr:uid="{EBFAE312-CF7F-4C5A-9AC8-F8D7A09523AF}"/>
    <cellStyle name="Millares 6 2 5" xfId="1313" xr:uid="{B38D4F12-BF5E-49B3-862A-A986FD6BA5EA}"/>
    <cellStyle name="Millares 6 2 5 2" xfId="1400" xr:uid="{B8492FE7-371C-4805-AD4F-C2AD8AF601E4}"/>
    <cellStyle name="Millares 6 2 6" xfId="1370" xr:uid="{CABE20C7-0331-485B-B2C5-CF073490955C}"/>
    <cellStyle name="Millares 6 3" xfId="1241" xr:uid="{B246B1DE-5180-40D5-A950-3BF1E8EC4E9A}"/>
    <cellStyle name="Millares 6 3 2" xfId="1286" xr:uid="{5393C2BD-A1FA-499C-B963-07DF80FA6F16}"/>
    <cellStyle name="Millares 6 3 2 2" xfId="1345" xr:uid="{27EC676F-EE05-47F0-A4A9-07E5C1B2E689}"/>
    <cellStyle name="Millares 6 3 2 2 2" xfId="1417" xr:uid="{31B683BC-38ED-400C-93E3-D99B8D8B1DC7}"/>
    <cellStyle name="Millares 6 3 2 3" xfId="1381" xr:uid="{4E3EA18C-F548-4742-8C0B-7D64EAAEE801}"/>
    <cellStyle name="Millares 6 3 3" xfId="1296" xr:uid="{934A9217-013D-4FD1-8336-1F2DF4D7E3A1}"/>
    <cellStyle name="Millares 6 3 3 2" xfId="1355" xr:uid="{3BC8EE23-9B39-4097-9468-855CF36CEDF9}"/>
    <cellStyle name="Millares 6 3 3 2 2" xfId="1427" xr:uid="{76A82EC2-C413-4173-B7D9-CA42E1D93AFE}"/>
    <cellStyle name="Millares 6 3 3 3" xfId="1391" xr:uid="{EED9DEAD-0F63-41D8-AB5F-80689E8CB227}"/>
    <cellStyle name="Millares 6 3 4" xfId="1330" xr:uid="{63D527DF-3273-4956-A1D6-ACD9B4F9D22A}"/>
    <cellStyle name="Millares 6 3 4 2" xfId="1408" xr:uid="{3D1580D9-BB81-46DF-9373-01EBFD17A01C}"/>
    <cellStyle name="Millares 6 3 5" xfId="1372" xr:uid="{8DDBC1FA-033C-4BD6-A4F5-BDB4F244ACEB}"/>
    <cellStyle name="Millares 6 4" xfId="1240" xr:uid="{C8256535-CDDF-4693-AF2F-524769FAEE8D}"/>
    <cellStyle name="Millares 6 4 2" xfId="1285" xr:uid="{4E696189-CECF-44DC-A720-28EF60DED66D}"/>
    <cellStyle name="Millares 6 4 2 2" xfId="1344" xr:uid="{6001E0DF-FA49-4679-9D1D-6AFD7184145F}"/>
    <cellStyle name="Millares 6 4 2 2 2" xfId="1416" xr:uid="{5B2ED0B6-6D25-456E-99FD-070E17B6733D}"/>
    <cellStyle name="Millares 6 4 2 3" xfId="1380" xr:uid="{E1ACB8F2-1C37-43AD-A958-A25F856E52FC}"/>
    <cellStyle name="Millares 6 4 3" xfId="1295" xr:uid="{7F0E3E15-372E-45B6-B714-A889C5D4D2C1}"/>
    <cellStyle name="Millares 6 4 3 2" xfId="1354" xr:uid="{F7F27D02-BBA3-4DE8-807B-4097DF1776A6}"/>
    <cellStyle name="Millares 6 4 3 2 2" xfId="1426" xr:uid="{EF0251C8-878C-41DA-BCE8-4DB21994D188}"/>
    <cellStyle name="Millares 6 4 3 3" xfId="1390" xr:uid="{3D817604-44FC-42E4-B031-501F2891F524}"/>
    <cellStyle name="Millares 6 4 4" xfId="1329" xr:uid="{9E74FF0C-2D92-4419-B9D1-F858897929D1}"/>
    <cellStyle name="Millares 6 4 4 2" xfId="1407" xr:uid="{FF3056AF-151E-4D2A-970A-16DD756302C3}"/>
    <cellStyle name="Millares 6 4 5" xfId="1371" xr:uid="{3B7AF177-0260-4CB3-998C-122864C7A3F5}"/>
    <cellStyle name="Millares 6 5" xfId="1283" xr:uid="{6638CC84-43F2-4B5A-8A7C-5198D23B9011}"/>
    <cellStyle name="Millares 6 5 2" xfId="1342" xr:uid="{DF8BB80F-1445-4216-9E8F-9C3F36D42F66}"/>
    <cellStyle name="Millares 6 5 2 2" xfId="1414" xr:uid="{4C1B987E-41F0-43C7-8E07-DD452840458D}"/>
    <cellStyle name="Millares 6 5 3" xfId="1378" xr:uid="{7B06CF53-9C56-4A43-A6A4-E4055D4A5BEA}"/>
    <cellStyle name="Millares 6 6" xfId="1293" xr:uid="{A23E385F-7E1A-4505-876D-FB10BE5F8B01}"/>
    <cellStyle name="Millares 6 6 2" xfId="1352" xr:uid="{72BA926C-ED82-4316-B632-DBDC1BB23CEF}"/>
    <cellStyle name="Millares 6 6 2 2" xfId="1424" xr:uid="{BABB1742-D539-40FB-AD91-87B01FA90869}"/>
    <cellStyle name="Millares 6 6 3" xfId="1388" xr:uid="{C2716337-7FCC-4FC1-B5F8-3336CE716776}"/>
    <cellStyle name="Millares 6 7" xfId="1327" xr:uid="{900E8CF2-6A2D-4848-9A9A-2117FFF20F3D}"/>
    <cellStyle name="Millares 6 7 2" xfId="1405" xr:uid="{A8F81629-24DF-4118-916F-2F68F83C6D13}"/>
    <cellStyle name="Millares 6 8" xfId="1369" xr:uid="{4EB74E0B-2A51-4DA2-AEF8-15C4DBAA94B9}"/>
    <cellStyle name="Normal" xfId="0" builtinId="0"/>
    <cellStyle name="Normal 10" xfId="1315" xr:uid="{CDF7476E-9F69-4467-993F-CE994096986A}"/>
    <cellStyle name="Normal 10 10" xfId="157" xr:uid="{3252E06F-8799-4423-932D-13B479C981D6}"/>
    <cellStyle name="Normal 10 11" xfId="158" xr:uid="{C32552D0-64A3-4479-8CFB-26E1A6B73F38}"/>
    <cellStyle name="Normal 10 12" xfId="159" xr:uid="{00F0D7B8-A374-4B4D-B4BB-A412945C8637}"/>
    <cellStyle name="Normal 10 2" xfId="160" xr:uid="{F8E2EDB4-D11E-4168-9AB3-DB84C4A71977}"/>
    <cellStyle name="Normal 10 2 2" xfId="161" xr:uid="{1D65A443-D3A1-454A-8D1C-8245D8652A09}"/>
    <cellStyle name="Normal 10 2 3" xfId="162" xr:uid="{7BD9B7AE-B76B-4182-AB6E-9466524B0B31}"/>
    <cellStyle name="Normal 10 2 4" xfId="163" xr:uid="{E811502D-9199-4853-9676-414C4D6567B3}"/>
    <cellStyle name="Normal 10 2 5" xfId="164" xr:uid="{2D52A529-8C30-44DE-9961-5ECE8FA6F9B1}"/>
    <cellStyle name="Normal 10 2 6" xfId="165" xr:uid="{1255002B-A66B-4E8B-8B2B-2651F073E135}"/>
    <cellStyle name="Normal 10 2 7" xfId="166" xr:uid="{42953CA0-BC6C-47CB-B1A3-A9112E21C8B0}"/>
    <cellStyle name="Normal 10 2 8" xfId="167" xr:uid="{E2672BD1-9203-4CA5-AAF2-93EE0F258D84}"/>
    <cellStyle name="Normal 10 3" xfId="168" xr:uid="{36E4BE69-9689-4075-A94A-1E52BD2B3149}"/>
    <cellStyle name="Normal 10 3 2" xfId="169" xr:uid="{8AB8C4B9-9F08-43A5-B719-21321D459333}"/>
    <cellStyle name="Normal 10 3 3" xfId="170" xr:uid="{6BA5BBE7-B181-458A-A74A-483B56795BC9}"/>
    <cellStyle name="Normal 10 3 4" xfId="171" xr:uid="{075820DD-B836-42A3-87CC-8845C74F9713}"/>
    <cellStyle name="Normal 10 3 5" xfId="172" xr:uid="{B25DE9C2-94AA-4711-B04B-D18BE65C848B}"/>
    <cellStyle name="Normal 10 3 6" xfId="173" xr:uid="{820EDF31-4E8C-432B-8803-4E4E393F25F6}"/>
    <cellStyle name="Normal 10 3 7" xfId="174" xr:uid="{009C2A1A-425C-442B-98E7-1B18D5816800}"/>
    <cellStyle name="Normal 10 3 8" xfId="175" xr:uid="{3185A78D-681F-488D-AA57-FCFF495BF0FA}"/>
    <cellStyle name="Normal 10 4" xfId="176" xr:uid="{DCABF752-E32C-4B6B-B39C-751B50D0AC52}"/>
    <cellStyle name="Normal 10 4 2" xfId="177" xr:uid="{8B7EC7E2-1979-4D06-A977-F0D2F84FD162}"/>
    <cellStyle name="Normal 10 4 3" xfId="178" xr:uid="{C06CCA1A-16B8-484B-ADC9-432BFB1D40B2}"/>
    <cellStyle name="Normal 10 4 4" xfId="179" xr:uid="{61FBA3DE-5AAE-4455-8AF5-EF246954CF7F}"/>
    <cellStyle name="Normal 10 4 5" xfId="180" xr:uid="{9A54F741-534F-44AF-A3B4-CB7C6C362CC8}"/>
    <cellStyle name="Normal 10 4 6" xfId="181" xr:uid="{4CAEA4FC-D936-4769-921D-20B0BC39756B}"/>
    <cellStyle name="Normal 10 4 7" xfId="182" xr:uid="{68093D72-25AD-49B9-B268-67A6EA871498}"/>
    <cellStyle name="Normal 10 4 8" xfId="183" xr:uid="{B31411AE-C1B4-4BA5-8CBE-A370476A63B0}"/>
    <cellStyle name="Normal 10 5" xfId="184" xr:uid="{1772D231-49A1-4463-A3DF-8D05F822FA65}"/>
    <cellStyle name="Normal 10 5 2" xfId="185" xr:uid="{B53FB752-F99F-408A-893D-725073576FC7}"/>
    <cellStyle name="Normal 10 5 3" xfId="186" xr:uid="{2AFB131B-163F-467C-AB01-2B85F79A637B}"/>
    <cellStyle name="Normal 10 5 4" xfId="187" xr:uid="{313C0D84-FDE7-4DB9-97F9-089445DB671B}"/>
    <cellStyle name="Normal 10 5 5" xfId="188" xr:uid="{B62FE1C1-DCAE-4288-B07D-7E7617F86B4B}"/>
    <cellStyle name="Normal 10 5 6" xfId="189" xr:uid="{C4483EEF-3E0C-4363-8C9A-FCA596247F09}"/>
    <cellStyle name="Normal 10 5 7" xfId="190" xr:uid="{FF765CFE-F869-4DB1-A3E2-CCAC87ED527C}"/>
    <cellStyle name="Normal 10 5 8" xfId="191" xr:uid="{B032B6A5-F997-4979-AE91-4C78A239E40E}"/>
    <cellStyle name="Normal 10 6" xfId="192" xr:uid="{E7B38219-4669-43B8-AF10-B7E61E74C1C8}"/>
    <cellStyle name="Normal 10 6 2" xfId="193" xr:uid="{547DE639-26EA-465D-93D8-224F7FDBFEE0}"/>
    <cellStyle name="Normal 10 6 3" xfId="194" xr:uid="{D438E735-1A82-41A8-9DC1-8120B1B7C8C9}"/>
    <cellStyle name="Normal 10 6 4" xfId="195" xr:uid="{FF8367F0-4B56-46CD-B595-2DA7DDB69572}"/>
    <cellStyle name="Normal 10 6 5" xfId="196" xr:uid="{77495E15-26BF-4276-8243-A9C9D4B1E497}"/>
    <cellStyle name="Normal 10 6 6" xfId="197" xr:uid="{E6ADFF31-1F9E-4B5E-BBC2-5276DBF24542}"/>
    <cellStyle name="Normal 10 6 7" xfId="198" xr:uid="{CBF78E2B-29D0-4F44-B30A-F8E9875B1C5E}"/>
    <cellStyle name="Normal 10 6 8" xfId="199" xr:uid="{0708088B-645B-431C-95EC-95AB3177E4A5}"/>
    <cellStyle name="Normal 10 7" xfId="200" xr:uid="{78D87F90-0D44-4F9D-8D0A-D75C7E48BBE9}"/>
    <cellStyle name="Normal 10 7 2" xfId="201" xr:uid="{77AA6619-3411-424D-A829-DAFBDCCB98ED}"/>
    <cellStyle name="Normal 10 7 3" xfId="202" xr:uid="{EF79B805-2456-4EE4-A8B9-46B1C1EF34B5}"/>
    <cellStyle name="Normal 10 7 4" xfId="203" xr:uid="{62F0861A-981C-461E-A6B7-3C905CC5C29E}"/>
    <cellStyle name="Normal 10 7 5" xfId="204" xr:uid="{253614CE-3C30-40F3-B48F-C35998093A48}"/>
    <cellStyle name="Normal 10 7 6" xfId="205" xr:uid="{D6A518B1-4EA5-4A9C-8B25-E40B30A9CBF0}"/>
    <cellStyle name="Normal 10 7 7" xfId="206" xr:uid="{496D232F-943F-4D51-B96D-026DDCBD4117}"/>
    <cellStyle name="Normal 10 7 8" xfId="207" xr:uid="{3DF30D19-242A-4994-8719-E132560CA3FC}"/>
    <cellStyle name="Normal 10 8" xfId="208" xr:uid="{585F3761-CAE6-445B-8B87-7A8F57F8E918}"/>
    <cellStyle name="Normal 10 9" xfId="209" xr:uid="{0C176A73-9C46-4765-9370-827B82941E69}"/>
    <cellStyle name="Normal 11" xfId="1316" xr:uid="{178D646F-3CDD-49C7-9790-8E49AE4F5F8A}"/>
    <cellStyle name="Normal 11 10" xfId="210" xr:uid="{DCF9ED7A-5296-42B5-8D58-F38A5FD192C9}"/>
    <cellStyle name="Normal 11 11" xfId="211" xr:uid="{ADE690A9-3138-42BC-9023-29E88135C8CA}"/>
    <cellStyle name="Normal 11 12" xfId="212" xr:uid="{264260AD-93D3-427B-810E-70E7FB4666AB}"/>
    <cellStyle name="Normal 11 2" xfId="213" xr:uid="{9404641A-D344-448C-903E-0C0797586E35}"/>
    <cellStyle name="Normal 11 2 2" xfId="214" xr:uid="{E45E3C8F-32B1-49D4-987F-CDA4D0B6E237}"/>
    <cellStyle name="Normal 11 2 3" xfId="215" xr:uid="{890A4279-D6B0-47C9-9024-902F632CA0E7}"/>
    <cellStyle name="Normal 11 2 4" xfId="216" xr:uid="{8F8E3B6D-0155-4813-A7B2-FA1852E6C69A}"/>
    <cellStyle name="Normal 11 2 5" xfId="217" xr:uid="{B02E1EE8-50BB-4481-93A8-AB0FC9EF5304}"/>
    <cellStyle name="Normal 11 2 6" xfId="218" xr:uid="{CFBE9211-B326-4F74-9A1D-F976C51EA095}"/>
    <cellStyle name="Normal 11 2 7" xfId="219" xr:uid="{6AAADDA4-DDDC-4386-B16B-0019E8834235}"/>
    <cellStyle name="Normal 11 2 8" xfId="220" xr:uid="{25EDD6E3-53BB-4A63-BEE4-42FC1CC4C7E5}"/>
    <cellStyle name="Normal 11 3" xfId="221" xr:uid="{D7465140-0491-4DBB-9663-BE967C983288}"/>
    <cellStyle name="Normal 11 3 2" xfId="222" xr:uid="{5EB8A1EE-E418-49CF-A40E-145281DF14CA}"/>
    <cellStyle name="Normal 11 3 3" xfId="223" xr:uid="{37310F2B-2EEA-4DE7-A9E0-0AD513EBBA08}"/>
    <cellStyle name="Normal 11 3 4" xfId="224" xr:uid="{0330AC11-4A64-40ED-93BE-6E3C7A289041}"/>
    <cellStyle name="Normal 11 3 5" xfId="225" xr:uid="{ADABC492-2B33-4806-8DC5-F636A0018233}"/>
    <cellStyle name="Normal 11 3 6" xfId="226" xr:uid="{E956DB3A-80C4-4346-AEF1-AC62384C049F}"/>
    <cellStyle name="Normal 11 3 7" xfId="227" xr:uid="{767046B0-98D6-413A-9827-F7B37697FF1F}"/>
    <cellStyle name="Normal 11 3 8" xfId="228" xr:uid="{34CAFF6B-E2B7-493B-83EF-E97DBF1F2BB0}"/>
    <cellStyle name="Normal 11 4" xfId="229" xr:uid="{C1FED24B-CF86-4189-A48F-FE6CC5C14250}"/>
    <cellStyle name="Normal 11 4 2" xfId="230" xr:uid="{506BFCED-2141-4733-B3C7-0C48BF599CFD}"/>
    <cellStyle name="Normal 11 4 3" xfId="231" xr:uid="{DB580F77-C94D-49C4-ACD1-F7EDF1DA70A6}"/>
    <cellStyle name="Normal 11 4 4" xfId="232" xr:uid="{49C8D60C-9FA1-4BC4-A257-B3B4C92F0207}"/>
    <cellStyle name="Normal 11 4 5" xfId="233" xr:uid="{D19B25D1-924C-4484-B452-49136EC2AE05}"/>
    <cellStyle name="Normal 11 4 6" xfId="234" xr:uid="{098810E8-3A11-4DC9-AFCE-776731FB4E3A}"/>
    <cellStyle name="Normal 11 4 7" xfId="235" xr:uid="{D60BEDF5-D71F-4233-8305-C3B2589845FE}"/>
    <cellStyle name="Normal 11 4 8" xfId="236" xr:uid="{4441E039-6546-46F1-B275-F45CA1454E02}"/>
    <cellStyle name="Normal 11 5" xfId="237" xr:uid="{4C854DC8-E47A-4047-BF26-C6D657E0A798}"/>
    <cellStyle name="Normal 11 5 2" xfId="238" xr:uid="{541103CE-DBAA-4C21-AFD1-93CC6F51375D}"/>
    <cellStyle name="Normal 11 5 3" xfId="239" xr:uid="{2CB70107-7226-4EA7-8E93-21FEFFBAF13C}"/>
    <cellStyle name="Normal 11 5 4" xfId="240" xr:uid="{231AA9B5-DE9A-417C-9F9A-493BF4DDCC2C}"/>
    <cellStyle name="Normal 11 5 5" xfId="241" xr:uid="{8C84E2C0-0AD7-4F0F-A6F7-0BE69D42279C}"/>
    <cellStyle name="Normal 11 5 6" xfId="242" xr:uid="{E5A5F196-36F1-47F2-A695-8E93525BE03D}"/>
    <cellStyle name="Normal 11 5 7" xfId="243" xr:uid="{0A51FAE3-3B3D-4B4E-B293-BC1A6F5D3FB5}"/>
    <cellStyle name="Normal 11 5 8" xfId="244" xr:uid="{B4A3A124-E1D4-420A-A6D9-315D0EB5B25F}"/>
    <cellStyle name="Normal 11 6" xfId="245" xr:uid="{5EBC43A8-1C0A-457E-9F46-4C96FDA61F12}"/>
    <cellStyle name="Normal 11 6 2" xfId="246" xr:uid="{23903E2F-B126-436D-959B-9E3080E870ED}"/>
    <cellStyle name="Normal 11 6 3" xfId="247" xr:uid="{2371D819-7694-43DB-914C-D22C696384E7}"/>
    <cellStyle name="Normal 11 6 4" xfId="248" xr:uid="{5C04B8E8-FA8B-4995-A22A-257AEBFD0249}"/>
    <cellStyle name="Normal 11 6 5" xfId="249" xr:uid="{C35DBFEB-E05C-4BA6-9DC8-8EC6DFCFD875}"/>
    <cellStyle name="Normal 11 6 6" xfId="250" xr:uid="{5FF0F053-E50E-466E-A81E-1847761B53C5}"/>
    <cellStyle name="Normal 11 6 7" xfId="251" xr:uid="{0EF74F5D-30D9-45E5-9B09-BDB830792E38}"/>
    <cellStyle name="Normal 11 6 8" xfId="252" xr:uid="{1563EBDC-EE5E-4DB4-B6C6-D03548226773}"/>
    <cellStyle name="Normal 11 7" xfId="253" xr:uid="{CD63A1F4-2A90-45DD-9D39-CA54A677A734}"/>
    <cellStyle name="Normal 11 7 2" xfId="254" xr:uid="{441CA0A6-58EE-4F93-857E-507980F4C5A8}"/>
    <cellStyle name="Normal 11 7 3" xfId="255" xr:uid="{DB284FD5-8EB7-4E46-9D73-BD90C15362D9}"/>
    <cellStyle name="Normal 11 7 4" xfId="256" xr:uid="{8C52699B-D98D-4132-83FA-606185F80217}"/>
    <cellStyle name="Normal 11 7 5" xfId="257" xr:uid="{74DB7C0A-C284-4E2A-A211-92864E3D7C85}"/>
    <cellStyle name="Normal 11 7 6" xfId="258" xr:uid="{D79F706C-F29C-4DA4-BF1C-593B7C6914B5}"/>
    <cellStyle name="Normal 11 7 7" xfId="259" xr:uid="{D366471A-0336-4A66-83E5-4E438895C9DD}"/>
    <cellStyle name="Normal 11 7 8" xfId="260" xr:uid="{6916B0A0-C641-40BC-B54A-8534F26DDD41}"/>
    <cellStyle name="Normal 11 8" xfId="261" xr:uid="{37174CD7-C4FB-44E5-97A9-7CDAD685427D}"/>
    <cellStyle name="Normal 11 8 2" xfId="262" xr:uid="{626E94DD-9B6B-4196-9CD1-88A4F1F257DF}"/>
    <cellStyle name="Normal 11 8 3" xfId="263" xr:uid="{43D948C8-F75D-4390-9D10-5130DEE45FA0}"/>
    <cellStyle name="Normal 11 8 4" xfId="264" xr:uid="{C82DA33B-1BC4-4FC0-B5E4-3D6DAF1116AD}"/>
    <cellStyle name="Normal 11 9" xfId="265" xr:uid="{80417AD0-1888-4A23-B44C-9D37864CE414}"/>
    <cellStyle name="Normal 12" xfId="1317" xr:uid="{B4005226-A85F-4CDC-BE1C-208665DA04C3}"/>
    <cellStyle name="Normal 12 10" xfId="266" xr:uid="{E0F701B3-5E99-4D45-9D84-C2B9344151FE}"/>
    <cellStyle name="Normal 12 11" xfId="267" xr:uid="{B3C32F19-A749-427E-95BF-25A1C914F7C2}"/>
    <cellStyle name="Normal 12 2" xfId="268" xr:uid="{1DAEEA1F-6273-48E1-8E6E-1A2797CF431D}"/>
    <cellStyle name="Normal 12 2 2" xfId="269" xr:uid="{40E0D658-66DD-4802-A09E-B5AB2C48FB14}"/>
    <cellStyle name="Normal 12 2 3" xfId="270" xr:uid="{4E479F06-7C3A-441A-A528-4B240762947D}"/>
    <cellStyle name="Normal 12 2 4" xfId="271" xr:uid="{5E8FF334-6EEC-4565-9DDD-8173A7FDCE7F}"/>
    <cellStyle name="Normal 12 2 5" xfId="272" xr:uid="{A071B44A-E8B1-4961-8295-82EB4DDE4F22}"/>
    <cellStyle name="Normal 12 2 6" xfId="273" xr:uid="{67C84203-82B0-4C3F-9759-EA227D36B643}"/>
    <cellStyle name="Normal 12 2 7" xfId="274" xr:uid="{3EA72CD1-5ED5-4363-862B-355CD89F1B15}"/>
    <cellStyle name="Normal 12 2 8" xfId="275" xr:uid="{04C1AAB1-D54C-4EC2-BEFE-2223AFA8E3A6}"/>
    <cellStyle name="Normal 12 3" xfId="276" xr:uid="{6F656CEB-8ED8-4A6D-B2AB-619B5710494B}"/>
    <cellStyle name="Normal 12 3 2" xfId="277" xr:uid="{8A56E00E-BA9B-487A-88CA-2D446A722370}"/>
    <cellStyle name="Normal 12 3 3" xfId="278" xr:uid="{8A3D94A6-16F8-4876-A4B7-D044CEE0F39D}"/>
    <cellStyle name="Normal 12 3 4" xfId="279" xr:uid="{11D0C707-57FC-40C6-A2E9-FF6C8D7614EF}"/>
    <cellStyle name="Normal 12 3 5" xfId="280" xr:uid="{00B0212A-0AE2-4AD9-8F95-8363A340DB8F}"/>
    <cellStyle name="Normal 12 3 6" xfId="281" xr:uid="{0FE4ECAA-5D85-4808-9B2E-0141BA5B2D8B}"/>
    <cellStyle name="Normal 12 3 7" xfId="282" xr:uid="{C2D53A03-7A60-451E-B4D5-23CB5756A34C}"/>
    <cellStyle name="Normal 12 3 8" xfId="283" xr:uid="{E1A0B4A2-125F-4AA0-886E-113B688E6DD6}"/>
    <cellStyle name="Normal 12 4" xfId="284" xr:uid="{61F78000-FCBE-4A66-AECA-D2F141F13737}"/>
    <cellStyle name="Normal 12 4 2" xfId="285" xr:uid="{339F8017-1ABC-47E7-8D18-81B476DBD8A4}"/>
    <cellStyle name="Normal 12 4 3" xfId="286" xr:uid="{A0B8207F-A2BF-47FC-9D5C-31274381E73C}"/>
    <cellStyle name="Normal 12 4 4" xfId="287" xr:uid="{5F0C3653-669B-4170-BAE3-B76CA12ACF4E}"/>
    <cellStyle name="Normal 12 4 5" xfId="288" xr:uid="{E4891B1B-88F2-4925-8551-E5C96B070621}"/>
    <cellStyle name="Normal 12 4 6" xfId="289" xr:uid="{005108B2-261B-4E69-8038-99286E68D74D}"/>
    <cellStyle name="Normal 12 4 7" xfId="290" xr:uid="{770D0ECD-5098-4377-9EDC-C1CDBD99C76B}"/>
    <cellStyle name="Normal 12 4 8" xfId="291" xr:uid="{7F29E096-8AEE-4411-AFCD-53C53AD6CB08}"/>
    <cellStyle name="Normal 12 5" xfId="292" xr:uid="{214E50C3-EE44-4EA2-A595-7AF53C21C652}"/>
    <cellStyle name="Normal 12 5 2" xfId="293" xr:uid="{5F5F5F0B-3442-4415-B5AC-0489ED1D69E0}"/>
    <cellStyle name="Normal 12 5 3" xfId="294" xr:uid="{87E10851-AD5D-42FF-BA35-365C7AF87408}"/>
    <cellStyle name="Normal 12 5 4" xfId="295" xr:uid="{7D8C54CE-E778-4729-9850-8758E1845014}"/>
    <cellStyle name="Normal 12 5 5" xfId="296" xr:uid="{B6EBA4CB-43B2-461D-BF10-EC706DA058E9}"/>
    <cellStyle name="Normal 12 5 6" xfId="297" xr:uid="{564F66F2-C35E-4DB5-B394-6062EF9105D0}"/>
    <cellStyle name="Normal 12 5 7" xfId="298" xr:uid="{95B08B30-9839-4691-B83F-ED44B934953F}"/>
    <cellStyle name="Normal 12 5 8" xfId="299" xr:uid="{AB81A78F-464B-4DD0-A295-B91AF1B33517}"/>
    <cellStyle name="Normal 12 6" xfId="300" xr:uid="{96349057-7F3D-4E7E-9EB5-BA830DD8BAA4}"/>
    <cellStyle name="Normal 12 6 2" xfId="301" xr:uid="{071E669D-62D5-4E7B-813A-B6CC8F563C8A}"/>
    <cellStyle name="Normal 12 6 3" xfId="302" xr:uid="{9C6CEF58-9AB8-4484-93DB-FA2963EBC948}"/>
    <cellStyle name="Normal 12 6 4" xfId="303" xr:uid="{9419FDC1-8E2C-445C-A24A-F4E03EA81672}"/>
    <cellStyle name="Normal 12 6 5" xfId="304" xr:uid="{9FBCFC1C-7CC6-4528-A688-FA1EBE507569}"/>
    <cellStyle name="Normal 12 6 6" xfId="305" xr:uid="{BA64521D-F032-4A64-B83E-CC14B0B353C2}"/>
    <cellStyle name="Normal 12 6 7" xfId="306" xr:uid="{4F661C92-AD21-4206-A516-C02E5B2D84D6}"/>
    <cellStyle name="Normal 12 6 8" xfId="307" xr:uid="{B48C1575-D11F-4D8D-9A04-DAEA2DA42C19}"/>
    <cellStyle name="Normal 12 7" xfId="308" xr:uid="{A7702455-7927-4FA0-B3F8-13EC80597420}"/>
    <cellStyle name="Normal 12 7 2" xfId="309" xr:uid="{6AB5F96A-E9AF-4AF6-A6C9-13F14C1F9E04}"/>
    <cellStyle name="Normal 12 7 3" xfId="310" xr:uid="{AC15B06B-9BA6-4C7C-B6B1-6FFE3D274FD5}"/>
    <cellStyle name="Normal 12 7 4" xfId="311" xr:uid="{07C33E01-F627-4E44-93AB-2EDC0AECE725}"/>
    <cellStyle name="Normal 12 7 5" xfId="312" xr:uid="{AF75780E-5493-48D5-83BD-8D0786E9A7F7}"/>
    <cellStyle name="Normal 12 7 6" xfId="313" xr:uid="{8698A557-0776-4C15-BB61-FB8083964757}"/>
    <cellStyle name="Normal 12 7 7" xfId="314" xr:uid="{02F5B49C-4DB1-4F73-ABEC-7C06BA92FB60}"/>
    <cellStyle name="Normal 12 7 8" xfId="315" xr:uid="{7241AE3D-E5D1-4341-8692-4685C3F8F451}"/>
    <cellStyle name="Normal 12 8" xfId="316" xr:uid="{6C4C5CBC-C968-4796-88F6-D05B0288299B}"/>
    <cellStyle name="Normal 12 9" xfId="317" xr:uid="{62014689-F173-4B65-BA43-4CB6C45176B3}"/>
    <cellStyle name="Normal 13" xfId="1318" xr:uid="{B0C529F6-6450-4543-A02D-DB5B3E33690C}"/>
    <cellStyle name="Normal 13 10" xfId="318" xr:uid="{DC4C1773-40D9-4B9C-A833-03424E82FBEA}"/>
    <cellStyle name="Normal 13 11" xfId="319" xr:uid="{10E3DC3E-9013-4B54-A0EA-85F582738A27}"/>
    <cellStyle name="Normal 13 2" xfId="320" xr:uid="{64C21D37-3B46-4E42-AACA-B4BD49A8D660}"/>
    <cellStyle name="Normal 13 2 2" xfId="321" xr:uid="{5DED26CF-655F-4DC4-AFC6-3D2301184658}"/>
    <cellStyle name="Normal 13 2 3" xfId="322" xr:uid="{04028378-0720-4523-AE19-054E2F60BCAC}"/>
    <cellStyle name="Normal 13 2 4" xfId="323" xr:uid="{15C52C74-44A4-4C52-BEBA-3AD5B58F3E20}"/>
    <cellStyle name="Normal 13 2 5" xfId="324" xr:uid="{1D7FDB50-4B65-4FA0-808B-D909BD6B88BA}"/>
    <cellStyle name="Normal 13 2 6" xfId="325" xr:uid="{48EFFEBB-F46E-433E-8F9E-325815AD8E53}"/>
    <cellStyle name="Normal 13 2 7" xfId="326" xr:uid="{5BDE3571-0576-43F2-BFE5-B4A5AF3AAAEC}"/>
    <cellStyle name="Normal 13 2 8" xfId="327" xr:uid="{DED6C872-E27A-4B49-846F-9D2A379BA838}"/>
    <cellStyle name="Normal 13 3" xfId="328" xr:uid="{EAF99408-3377-486A-B922-6BBE21A82E56}"/>
    <cellStyle name="Normal 13 3 2" xfId="329" xr:uid="{6E0A18B2-1527-4AC8-A411-D3F17DD97523}"/>
    <cellStyle name="Normal 13 3 3" xfId="330" xr:uid="{95915D8E-D549-4ECC-8898-07002309BE10}"/>
    <cellStyle name="Normal 13 3 4" xfId="331" xr:uid="{C54673BA-2506-436F-AF6D-75837A1A0A77}"/>
    <cellStyle name="Normal 13 3 5" xfId="332" xr:uid="{5A8F7685-3597-4921-964D-8DE47231C909}"/>
    <cellStyle name="Normal 13 3 6" xfId="333" xr:uid="{21FA3CB7-1FCB-48F1-BB0B-9476E06882FE}"/>
    <cellStyle name="Normal 13 3 7" xfId="334" xr:uid="{992F4F35-B063-484D-BAB5-54975ACC0C7F}"/>
    <cellStyle name="Normal 13 3 8" xfId="335" xr:uid="{81765F17-F3DE-4D2D-A32A-A5F3FE837404}"/>
    <cellStyle name="Normal 13 4" xfId="336" xr:uid="{43544325-D6DA-43B8-B983-FD55AE9FB854}"/>
    <cellStyle name="Normal 13 4 2" xfId="337" xr:uid="{518E40EC-81DA-4669-AA87-4A30BFC53FA4}"/>
    <cellStyle name="Normal 13 4 3" xfId="338" xr:uid="{53441705-E3CF-4381-9CA8-0EC8EF8E3107}"/>
    <cellStyle name="Normal 13 4 4" xfId="339" xr:uid="{D0420CEA-590B-40AC-BBB6-429C34FF8707}"/>
    <cellStyle name="Normal 13 4 5" xfId="340" xr:uid="{CE7B9300-BB1A-4C88-88F4-D3BB9FF783FE}"/>
    <cellStyle name="Normal 13 4 6" xfId="341" xr:uid="{9440F9D0-2DA0-42B7-A211-820AFDFFD291}"/>
    <cellStyle name="Normal 13 4 7" xfId="342" xr:uid="{5EEBA774-1115-456D-B4F2-77859A7C739A}"/>
    <cellStyle name="Normal 13 4 8" xfId="343" xr:uid="{ED306F42-5AD4-4B74-B8D1-5FA678E79E0D}"/>
    <cellStyle name="Normal 13 5" xfId="344" xr:uid="{9D345B01-A4D5-48CA-98EC-0033F6CD9EE4}"/>
    <cellStyle name="Normal 13 5 2" xfId="345" xr:uid="{C6167837-D74C-467A-8654-AE19A976CC8F}"/>
    <cellStyle name="Normal 13 5 3" xfId="346" xr:uid="{3C367AE7-3791-4C30-B4A0-DB0188357A2E}"/>
    <cellStyle name="Normal 13 5 4" xfId="347" xr:uid="{95703B8D-B4C1-49F8-B002-2EB333395E5F}"/>
    <cellStyle name="Normal 13 5 5" xfId="348" xr:uid="{88DE0038-FD7A-4F0E-BB8B-AB4CE0961D93}"/>
    <cellStyle name="Normal 13 5 6" xfId="349" xr:uid="{81915424-6064-4006-A049-902EE7C0FD40}"/>
    <cellStyle name="Normal 13 5 7" xfId="350" xr:uid="{2CF7CCDE-519B-481F-A9DE-E4E1F64B2A21}"/>
    <cellStyle name="Normal 13 5 8" xfId="351" xr:uid="{EA505697-647E-4002-A05C-A30BAC647AC3}"/>
    <cellStyle name="Normal 13 6" xfId="352" xr:uid="{7FA3C709-1307-4A67-A3EB-6C0E2A193FE8}"/>
    <cellStyle name="Normal 13 6 2" xfId="353" xr:uid="{AB1C4644-AC1C-458F-BC84-823ED03011C6}"/>
    <cellStyle name="Normal 13 6 3" xfId="354" xr:uid="{D729FF06-9C6F-40B5-B2A8-2337F2F0CF6A}"/>
    <cellStyle name="Normal 13 6 4" xfId="355" xr:uid="{74CB6014-FEA1-4932-AD24-B3BEFF6914F0}"/>
    <cellStyle name="Normal 13 6 5" xfId="356" xr:uid="{CCFF6047-CC55-4E37-9F3D-4679659AC635}"/>
    <cellStyle name="Normal 13 6 6" xfId="357" xr:uid="{67BE503B-1BA7-4167-AA0E-CA5B2E150581}"/>
    <cellStyle name="Normal 13 6 7" xfId="358" xr:uid="{E6F92DBA-718E-4B34-B81B-645DE022DAAE}"/>
    <cellStyle name="Normal 13 6 8" xfId="359" xr:uid="{DCA1593B-BE1E-4AE6-9694-DE37700E4ED7}"/>
    <cellStyle name="Normal 13 7" xfId="360" xr:uid="{D0E7B054-766B-4A9D-AB5C-8F54F49EC51F}"/>
    <cellStyle name="Normal 13 7 2" xfId="361" xr:uid="{753FE5E5-9961-4643-85E6-41B9AC57C5CA}"/>
    <cellStyle name="Normal 13 7 3" xfId="362" xr:uid="{26CFA975-D1CF-4081-A1E3-D6F75C60D52B}"/>
    <cellStyle name="Normal 13 7 4" xfId="363" xr:uid="{47389023-0D24-42C1-8A26-CBC30533F15F}"/>
    <cellStyle name="Normal 13 7 5" xfId="364" xr:uid="{8F66CB7E-FA81-48FF-8E04-2BADFBEFE315}"/>
    <cellStyle name="Normal 13 7 6" xfId="365" xr:uid="{ADB15F74-E569-4282-84E6-1411E9144840}"/>
    <cellStyle name="Normal 13 7 7" xfId="366" xr:uid="{5327BCE5-0F47-427F-9392-519F10AFDC65}"/>
    <cellStyle name="Normal 13 7 8" xfId="367" xr:uid="{29E24AD3-7E98-41DC-810B-CF3C2BF33419}"/>
    <cellStyle name="Normal 13 8" xfId="368" xr:uid="{2155C765-022C-41C9-9196-8C68BAB1A7C3}"/>
    <cellStyle name="Normal 13 9" xfId="369" xr:uid="{D4003CA8-7D55-47AA-A4F7-2B5ABB3EE355}"/>
    <cellStyle name="Normal 14" xfId="1319" xr:uid="{E516DD47-7C14-43B2-B642-4740EF6DAE20}"/>
    <cellStyle name="Normal 14 10" xfId="370" xr:uid="{9D228F0F-4777-4215-9B16-F62AB9775F86}"/>
    <cellStyle name="Normal 14 11" xfId="371" xr:uid="{B5AA8330-B3B6-4D4C-9996-83107080B061}"/>
    <cellStyle name="Normal 14 2" xfId="372" xr:uid="{8A3408C8-FC6F-4B1B-BA5F-4CF9FD23FCC6}"/>
    <cellStyle name="Normal 14 2 2" xfId="373" xr:uid="{99F57CF5-81CA-4DD4-B367-C709566BCBCF}"/>
    <cellStyle name="Normal 14 2 3" xfId="374" xr:uid="{FD929AD9-83CF-4C57-9609-D9DB10F5B74A}"/>
    <cellStyle name="Normal 14 2 4" xfId="375" xr:uid="{94E43881-7A06-43A5-950F-97D115758C8F}"/>
    <cellStyle name="Normal 14 2 5" xfId="376" xr:uid="{6F2374F0-3043-4799-91EE-B3EED3809F4C}"/>
    <cellStyle name="Normal 14 2 6" xfId="377" xr:uid="{1E0303E3-BE45-4D25-B551-1ACCFF535216}"/>
    <cellStyle name="Normal 14 2 7" xfId="378" xr:uid="{4E82488E-1180-45B9-A3A9-A113A760DA83}"/>
    <cellStyle name="Normal 14 2 8" xfId="379" xr:uid="{F7CB202A-2A3B-4628-B968-CF5772BD0097}"/>
    <cellStyle name="Normal 14 3" xfId="380" xr:uid="{15D9E546-1219-45F3-9BA9-17DA1E513DB9}"/>
    <cellStyle name="Normal 14 3 2" xfId="381" xr:uid="{85CB376A-8266-46C2-9CDA-C56C854463D4}"/>
    <cellStyle name="Normal 14 3 3" xfId="382" xr:uid="{2D06AC4B-FF8E-4109-A96C-4E55808C238F}"/>
    <cellStyle name="Normal 14 3 4" xfId="383" xr:uid="{45D77DA5-D9C0-41E1-869F-6F55358213AE}"/>
    <cellStyle name="Normal 14 3 5" xfId="384" xr:uid="{C1ED190E-DE21-4B93-81E9-2B5277D686EE}"/>
    <cellStyle name="Normal 14 3 6" xfId="385" xr:uid="{DE151894-8E5A-484C-8894-F6EC4FCF9272}"/>
    <cellStyle name="Normal 14 3 7" xfId="386" xr:uid="{B8234284-B88B-4CA5-8E88-5E47A9E92269}"/>
    <cellStyle name="Normal 14 3 8" xfId="387" xr:uid="{9D68D4B0-0696-4D69-8783-778A5177DA47}"/>
    <cellStyle name="Normal 14 4" xfId="388" xr:uid="{4A89C359-0BF0-4345-A888-6B831EE6DFED}"/>
    <cellStyle name="Normal 14 4 2" xfId="389" xr:uid="{257F313E-5C60-472B-9105-25D2E1F5DBFA}"/>
    <cellStyle name="Normal 14 4 3" xfId="390" xr:uid="{44AF16F8-03CF-4B2E-AB3D-B6439467F009}"/>
    <cellStyle name="Normal 14 4 4" xfId="391" xr:uid="{3CC6EB1A-A12C-4DDB-BE56-3487543106D3}"/>
    <cellStyle name="Normal 14 4 5" xfId="392" xr:uid="{50E40188-9026-4CA1-9347-3605B2D66741}"/>
    <cellStyle name="Normal 14 4 6" xfId="393" xr:uid="{9231C24A-CF4A-4791-A86E-0CB3EDD444EC}"/>
    <cellStyle name="Normal 14 4 7" xfId="394" xr:uid="{0940BF3B-BE31-4F04-8576-CB93CCB425BA}"/>
    <cellStyle name="Normal 14 4 8" xfId="395" xr:uid="{BF93E58B-EE33-4F39-B265-8D813CD498DF}"/>
    <cellStyle name="Normal 14 5" xfId="396" xr:uid="{61D639F4-3247-4456-92E5-255913CE36C8}"/>
    <cellStyle name="Normal 14 5 2" xfId="397" xr:uid="{A493FAC7-FD7F-4EFA-8625-A1A75D765974}"/>
    <cellStyle name="Normal 14 5 3" xfId="398" xr:uid="{D353828F-3A03-4917-BBF2-C4047B063E3A}"/>
    <cellStyle name="Normal 14 5 4" xfId="399" xr:uid="{43BE77D6-B673-4597-B845-7270C7306E05}"/>
    <cellStyle name="Normal 14 5 5" xfId="400" xr:uid="{488C8C08-2849-439C-BB45-436EE7CDA1B5}"/>
    <cellStyle name="Normal 14 5 6" xfId="401" xr:uid="{0881C6DD-A249-4400-84D4-BAE2C9260770}"/>
    <cellStyle name="Normal 14 5 7" xfId="402" xr:uid="{5F6221FB-3705-4247-8125-38F42338F0D0}"/>
    <cellStyle name="Normal 14 5 8" xfId="403" xr:uid="{BDA5B318-C42D-4D6C-B982-F616E879E9F4}"/>
    <cellStyle name="Normal 14 6" xfId="404" xr:uid="{F96CAC2A-6DF5-40BA-8F5D-8E4B3495D888}"/>
    <cellStyle name="Normal 14 6 2" xfId="405" xr:uid="{987A17C8-A37E-47E2-85C7-0FF0625BEC40}"/>
    <cellStyle name="Normal 14 6 3" xfId="406" xr:uid="{4665EC1C-0714-4BAA-8B87-7634462C31A2}"/>
    <cellStyle name="Normal 14 6 4" xfId="407" xr:uid="{3FCA102F-4140-4BC6-8806-1A07FBE99B90}"/>
    <cellStyle name="Normal 14 6 5" xfId="408" xr:uid="{BC6158DF-743B-4F13-B27F-404A56272922}"/>
    <cellStyle name="Normal 14 6 6" xfId="409" xr:uid="{3A1F5345-0E80-4684-83E9-EC1CE59A2C3B}"/>
    <cellStyle name="Normal 14 6 7" xfId="410" xr:uid="{4363923D-36AA-4C88-9C0F-46959BA0ACB7}"/>
    <cellStyle name="Normal 14 6 8" xfId="411" xr:uid="{DAB44D8C-F2F0-4AA4-83CC-F12369B399EF}"/>
    <cellStyle name="Normal 14 7" xfId="412" xr:uid="{32BFBDC1-FD3D-49E4-A0E1-261ADE877AC5}"/>
    <cellStyle name="Normal 14 7 2" xfId="413" xr:uid="{8D926092-DC6E-4B9B-8A5E-BAA22D460DA5}"/>
    <cellStyle name="Normal 14 7 3" xfId="414" xr:uid="{F8BABC6C-DCEB-4781-BABB-54046EB7A523}"/>
    <cellStyle name="Normal 14 7 4" xfId="415" xr:uid="{E8DE2176-C897-4AF5-952D-17DB12D99302}"/>
    <cellStyle name="Normal 14 7 5" xfId="416" xr:uid="{2F01B4F0-CF01-400E-A48E-3C7313843203}"/>
    <cellStyle name="Normal 14 7 6" xfId="417" xr:uid="{48364956-7613-44CD-91FF-5A5E0163B52F}"/>
    <cellStyle name="Normal 14 7 7" xfId="418" xr:uid="{3788918E-6A96-4050-9471-E7D909F17553}"/>
    <cellStyle name="Normal 14 7 8" xfId="419" xr:uid="{DB695643-2A3A-46D3-88B1-BE1A0D1D29A1}"/>
    <cellStyle name="Normal 14 8" xfId="420" xr:uid="{330E60A9-05DE-40AA-8276-DD528E790814}"/>
    <cellStyle name="Normal 14 9" xfId="421" xr:uid="{1C36567C-2509-48F6-9BA0-0F1DF93FB45B}"/>
    <cellStyle name="Normal 15" xfId="1320" xr:uid="{D03056EB-B9C7-4C25-B472-8F8A4291A42F}"/>
    <cellStyle name="Normal 16" xfId="1242" xr:uid="{8A0BA40C-F1DA-49D1-8EEC-9B6916B9B9C0}"/>
    <cellStyle name="Normal 16 10" xfId="422" xr:uid="{ED297C5E-E042-4C02-874D-F55A072F01D6}"/>
    <cellStyle name="Normal 16 11" xfId="1331" xr:uid="{6A282270-AD56-49BF-A358-FF322F7256D5}"/>
    <cellStyle name="Normal 16 12" xfId="1321" xr:uid="{51CB5D79-4037-4E9B-A7A1-E0181D5C9682}"/>
    <cellStyle name="Normal 16 2" xfId="423" xr:uid="{4311B0A9-4CF1-4F85-9C72-EBD1798B28E1}"/>
    <cellStyle name="Normal 16 2 2" xfId="424" xr:uid="{B3208886-8CCE-4C97-8858-E5415085CF4C}"/>
    <cellStyle name="Normal 16 2 3" xfId="425" xr:uid="{5E8FEBE4-925B-4E83-8667-430F60984C05}"/>
    <cellStyle name="Normal 16 2 4" xfId="426" xr:uid="{62D5E09A-5F2F-4550-89C0-F6897414865C}"/>
    <cellStyle name="Normal 16 2 5" xfId="427" xr:uid="{457BDEB8-66DB-4B8C-8DB0-874C0168D9B6}"/>
    <cellStyle name="Normal 16 2 6" xfId="428" xr:uid="{FEE0B222-4C44-4595-82BE-232F5E2A95E1}"/>
    <cellStyle name="Normal 16 2 7" xfId="429" xr:uid="{60B2C565-3771-48E0-AEA1-AC442330B796}"/>
    <cellStyle name="Normal 16 2 8" xfId="430" xr:uid="{6B21132A-FA55-457C-8527-E646F6E61295}"/>
    <cellStyle name="Normal 16 3" xfId="431" xr:uid="{C634E645-353D-410D-8D49-81CF7489A837}"/>
    <cellStyle name="Normal 16 3 2" xfId="432" xr:uid="{7D36B535-9FF9-434E-8BBA-CA4E98F6885B}"/>
    <cellStyle name="Normal 16 3 3" xfId="433" xr:uid="{6F8E4E78-A612-422D-80E3-E52C35932F43}"/>
    <cellStyle name="Normal 16 3 4" xfId="434" xr:uid="{612B5205-74BD-4E95-9503-2B71FB44A156}"/>
    <cellStyle name="Normal 16 4" xfId="435" xr:uid="{8E374D89-051A-49F5-BC8C-EA437248B131}"/>
    <cellStyle name="Normal 16 5" xfId="436" xr:uid="{F5920BEB-C0C2-4786-A689-956F375015A4}"/>
    <cellStyle name="Normal 16 6" xfId="437" xr:uid="{7D399D41-73AE-4A8D-8DCB-076773D7F887}"/>
    <cellStyle name="Normal 16 7" xfId="438" xr:uid="{EAFF7405-0DD0-4AF7-AA6B-750F411244FA}"/>
    <cellStyle name="Normal 16 8" xfId="439" xr:uid="{87D45F73-4075-4B23-A7CA-5645705E6FC4}"/>
    <cellStyle name="Normal 16 9" xfId="440" xr:uid="{05FE8ACB-5DD9-4F5C-AC07-DD10B5951DF6}"/>
    <cellStyle name="Normal 17" xfId="1243" xr:uid="{DB70A9F4-1B27-4E9A-A1EB-DA810E6CE4FE}"/>
    <cellStyle name="Normal 17 10" xfId="441" xr:uid="{260AFCD4-EC73-4FE1-8F9E-CAD8D7126977}"/>
    <cellStyle name="Normal 17 2" xfId="442" xr:uid="{18342C8E-CECE-4FF4-ABAA-5ED183820582}"/>
    <cellStyle name="Normal 17 2 2" xfId="443" xr:uid="{4967AB58-AF5B-4435-B147-089B78BBD5A5}"/>
    <cellStyle name="Normal 17 2 3" xfId="444" xr:uid="{DA055786-5E83-47CC-B6B4-F22659FA9E4B}"/>
    <cellStyle name="Normal 17 2 4" xfId="445" xr:uid="{AA4BD820-21E0-4180-A1CC-65E353555593}"/>
    <cellStyle name="Normal 17 2 5" xfId="446" xr:uid="{CAA58245-D145-4E22-9769-96B98D3E30E9}"/>
    <cellStyle name="Normal 17 2 6" xfId="447" xr:uid="{08987C63-4B27-44A1-9506-7D1E9792EE7F}"/>
    <cellStyle name="Normal 17 2 7" xfId="448" xr:uid="{6B2B9017-EB41-4257-AE73-D1EE2ED27899}"/>
    <cellStyle name="Normal 17 2 8" xfId="449" xr:uid="{F6ED32EE-6B84-4D04-9314-127EC2384A59}"/>
    <cellStyle name="Normal 17 3" xfId="450" xr:uid="{4D659FD1-F7D4-4343-B901-AAFB41F0D7D0}"/>
    <cellStyle name="Normal 17 3 2" xfId="451" xr:uid="{843795DD-9BC4-4079-B11B-1ECE1CB31A12}"/>
    <cellStyle name="Normal 17 3 3" xfId="452" xr:uid="{14E0601E-A515-4F0B-A24F-7103801965D6}"/>
    <cellStyle name="Normal 17 3 4" xfId="453" xr:uid="{98B724AE-2120-4907-B0D1-DBABF4F692CD}"/>
    <cellStyle name="Normal 17 4" xfId="454" xr:uid="{A5561601-2516-41FC-8699-7C771374B727}"/>
    <cellStyle name="Normal 17 5" xfId="455" xr:uid="{62EB1F8B-0D3D-41EB-B6F3-62B42BCE6CEE}"/>
    <cellStyle name="Normal 17 6" xfId="456" xr:uid="{C5F22621-5FA9-4656-AA15-B769ECD48C33}"/>
    <cellStyle name="Normal 17 7" xfId="457" xr:uid="{DD659353-6241-49A8-BB93-520374D81D49}"/>
    <cellStyle name="Normal 17 8" xfId="458" xr:uid="{C3694820-D2E6-4D4D-82CA-DF6C37FFE5B3}"/>
    <cellStyle name="Normal 17 9" xfId="459" xr:uid="{D537C50A-B8E0-4631-875C-F701E3F5A295}"/>
    <cellStyle name="Normal 2" xfId="4" xr:uid="{82093262-D153-484B-9417-550F457C3544}"/>
    <cellStyle name="Normal 2 10" xfId="460" xr:uid="{43205514-0A38-4904-95EC-B86AB80FCA0C}"/>
    <cellStyle name="Normal 2 11" xfId="461" xr:uid="{2D08BD8C-9F83-4ED4-9C71-BEAF45204B1A}"/>
    <cellStyle name="Normal 2 12" xfId="462" xr:uid="{CB098449-EA33-4D33-8009-DD925684DBC2}"/>
    <cellStyle name="Normal 2 13" xfId="463" xr:uid="{067738FF-7E80-4F54-ABA5-07B1C8745EAB}"/>
    <cellStyle name="Normal 2 14" xfId="464" xr:uid="{131E181F-1C1B-4CF1-AA52-64B30F240FA3}"/>
    <cellStyle name="Normal 2 14 2" xfId="465" xr:uid="{9F62D2E0-A357-40FB-9E97-E7B92D8942AA}"/>
    <cellStyle name="Normal 2 15" xfId="466" xr:uid="{872EF54C-A642-454D-8358-4FBD5DBE759F}"/>
    <cellStyle name="Normal 2 15 2" xfId="1245" xr:uid="{56C3A947-3279-4DC1-9BE4-9CE558790741}"/>
    <cellStyle name="Normal 2 15 3" xfId="1244" xr:uid="{A20CED80-485C-45FA-9DC2-D89C468CF13C}"/>
    <cellStyle name="Normal 2 16" xfId="1272" xr:uid="{DF97DE72-10A1-4ECC-9108-3699902DC313}"/>
    <cellStyle name="Normal 2 17" xfId="1302" xr:uid="{C8922AB7-7689-455C-A400-67BAC32AEF6C}"/>
    <cellStyle name="Normal 2 18" xfId="148" xr:uid="{6C6B134F-68B5-4C8C-A9CB-370756126D42}"/>
    <cellStyle name="Normal 2 19" xfId="1325" xr:uid="{DC80D4B4-D21A-4BCE-B52A-432463732C02}"/>
    <cellStyle name="Normal 2 2" xfId="10" xr:uid="{11C81112-9CE4-4751-858F-6C37AF70BF59}"/>
    <cellStyle name="Normal 2 2 10" xfId="467" xr:uid="{41364A4E-B5BD-453E-8DBA-7956F0C2A610}"/>
    <cellStyle name="Normal 2 2 2" xfId="17" xr:uid="{ED2EC58A-9352-42D8-BD72-74199D961611}"/>
    <cellStyle name="Normal 2 2 2 2" xfId="468" xr:uid="{E0802912-46D3-45AC-A8FE-930BEC13DEF3}"/>
    <cellStyle name="Normal 2 2 3" xfId="469" xr:uid="{8B538B06-1908-47F1-9847-5DC06CFD71BB}"/>
    <cellStyle name="Normal 2 2 4" xfId="470" xr:uid="{AFD076E7-A91B-47B3-B066-ED12CA440CFC}"/>
    <cellStyle name="Normal 2 2 5" xfId="471" xr:uid="{975708F3-F10A-47C7-9873-2758812769E4}"/>
    <cellStyle name="Normal 2 2 6" xfId="472" xr:uid="{808B980F-6F7F-42DF-9CCD-03781D289499}"/>
    <cellStyle name="Normal 2 2 7" xfId="473" xr:uid="{D18D83ED-D9F5-4CA0-A7EC-AD4E3485B9E8}"/>
    <cellStyle name="Normal 2 2 8" xfId="474" xr:uid="{8902B08E-0961-4579-BCC0-AA0E61D1E5DE}"/>
    <cellStyle name="Normal 2 2 9" xfId="1277" xr:uid="{4AA25F53-0F65-4748-8D88-6E36E749CFC6}"/>
    <cellStyle name="Normal 2 3" xfId="60" xr:uid="{412A410E-13AD-42B9-8B41-D9B4CCF298ED}"/>
    <cellStyle name="Normal 2 3 2" xfId="476" xr:uid="{BF1AB069-525D-485A-BD92-6260D4C07944}"/>
    <cellStyle name="Normal 2 3 3" xfId="477" xr:uid="{53D9EF2A-8163-4031-9739-32E286BE5340}"/>
    <cellStyle name="Normal 2 3 4" xfId="478" xr:uid="{8050113A-2337-4D11-8C29-E22B5B8044B4}"/>
    <cellStyle name="Normal 2 3 5" xfId="479" xr:uid="{A7338C35-0F0D-4839-AAD8-D91D267D26B3}"/>
    <cellStyle name="Normal 2 3 6" xfId="480" xr:uid="{10BB8DFC-2993-43DF-BD60-B0DF35A262C0}"/>
    <cellStyle name="Normal 2 3 7" xfId="481" xr:uid="{A3CBEC89-BDD1-4EC5-BABF-C7FFA79D65CC}"/>
    <cellStyle name="Normal 2 3 8" xfId="482" xr:uid="{1D31AB87-2924-46C8-BE72-33A1B0A8697F}"/>
    <cellStyle name="Normal 2 3 9" xfId="475" xr:uid="{261556AF-8400-4A8A-8853-448B37F618A3}"/>
    <cellStyle name="Normal 2 4" xfId="89" xr:uid="{0BA30E33-14B6-4EC2-9051-312BEC39B842}"/>
    <cellStyle name="Normal 2 4 2" xfId="484" xr:uid="{024EB0C6-48F6-49EE-A3A9-FD81ADC968AE}"/>
    <cellStyle name="Normal 2 4 3" xfId="485" xr:uid="{8C430BB7-8B76-45E0-9AC3-654270D4F53C}"/>
    <cellStyle name="Normal 2 4 4" xfId="486" xr:uid="{62860846-E1F0-47A2-AEA9-13C693BAAAF1}"/>
    <cellStyle name="Normal 2 4 5" xfId="487" xr:uid="{FFDE6863-9F64-4BA6-B930-F419434644F8}"/>
    <cellStyle name="Normal 2 4 6" xfId="488" xr:uid="{01715EFB-D04F-4F69-BEE8-C1BF7F1A7E33}"/>
    <cellStyle name="Normal 2 4 7" xfId="489" xr:uid="{229148B1-99AA-4539-8083-1589E5D4D474}"/>
    <cellStyle name="Normal 2 4 8" xfId="490" xr:uid="{7B7168BB-075F-41C0-95BC-AC0C692C8984}"/>
    <cellStyle name="Normal 2 4 9" xfId="483" xr:uid="{DF2D4DF5-36C4-4395-B6F8-519AA1FD9797}"/>
    <cellStyle name="Normal 2 5" xfId="491" xr:uid="{EC32337B-D7B8-477C-9621-C02129AC1094}"/>
    <cellStyle name="Normal 2 5 2" xfId="492" xr:uid="{71258EAE-F250-4BC9-BA90-4F919E599F3C}"/>
    <cellStyle name="Normal 2 5 3" xfId="493" xr:uid="{455BF783-86F4-43AE-814A-E53824E9A307}"/>
    <cellStyle name="Normal 2 5 4" xfId="494" xr:uid="{C543D2DF-1ED7-479D-AE5E-54FA39B6D21C}"/>
    <cellStyle name="Normal 2 5 5" xfId="495" xr:uid="{AEAF54CA-A095-4229-BB1A-20D699267446}"/>
    <cellStyle name="Normal 2 5 6" xfId="496" xr:uid="{143E0816-3261-4CB9-A9A6-82E87153632A}"/>
    <cellStyle name="Normal 2 5 7" xfId="497" xr:uid="{E8EC83B1-00BE-4B57-98AB-79C7D1C06B76}"/>
    <cellStyle name="Normal 2 5 8" xfId="498" xr:uid="{E5CCB04D-5167-4575-84FC-1AE9363E1765}"/>
    <cellStyle name="Normal 2 6" xfId="499" xr:uid="{2A34576A-ABCB-4701-B88F-DD6B151A0916}"/>
    <cellStyle name="Normal 2 6 2" xfId="500" xr:uid="{79BD2464-B67D-4BE0-96A4-83D0CACB19EE}"/>
    <cellStyle name="Normal 2 6 3" xfId="501" xr:uid="{FA066A35-431A-4555-90A4-AB37F066A4DA}"/>
    <cellStyle name="Normal 2 6 4" xfId="502" xr:uid="{72852ED4-E067-4156-8CA9-6CC4E3C1E9AF}"/>
    <cellStyle name="Normal 2 7" xfId="503" xr:uid="{60404CE8-BAB0-4B01-9172-161ACE08FB1B}"/>
    <cellStyle name="Normal 2 7 2" xfId="504" xr:uid="{6B1C8E0A-0947-4FF9-B26C-8DB563727390}"/>
    <cellStyle name="Normal 2 7 3" xfId="505" xr:uid="{2D67F574-E07B-42D5-A68E-489D18789FAA}"/>
    <cellStyle name="Normal 2 7 4" xfId="506" xr:uid="{BB11016A-140C-4923-BD51-399C8A3BF162}"/>
    <cellStyle name="Normal 2 8" xfId="507" xr:uid="{AE764F5D-EB5C-491B-B847-158E7BA04A67}"/>
    <cellStyle name="Normal 2 9" xfId="508" xr:uid="{6445DCDD-2827-46DD-B743-8050522E5B88}"/>
    <cellStyle name="Normal 23" xfId="1246" xr:uid="{CC05A989-3FBB-4025-9F95-953641303306}"/>
    <cellStyle name="Normal 23 2" xfId="509" xr:uid="{CF7CD818-A68E-479B-B0CD-3BAC714739B2}"/>
    <cellStyle name="Normal 23 2 2" xfId="510" xr:uid="{317B11DE-EBE1-469D-9B18-64C62C45508E}"/>
    <cellStyle name="Normal 23 2 3" xfId="511" xr:uid="{794807BA-B9EA-4278-95C5-E5D77DC2440B}"/>
    <cellStyle name="Normal 23 2 4" xfId="512" xr:uid="{65BAD665-7A84-4EEE-B5DE-7EA636488E27}"/>
    <cellStyle name="Normal 23 3" xfId="513" xr:uid="{3E825F46-9029-4A3C-BF06-EE6C7C2FA3F6}"/>
    <cellStyle name="Normal 23 4" xfId="514" xr:uid="{842E557B-814E-4CD7-96FF-A030AFF9DEDF}"/>
    <cellStyle name="Normal 23 5" xfId="515" xr:uid="{C13B6181-E707-4416-8665-3F074FFDDB8F}"/>
    <cellStyle name="Normal 23 6" xfId="516" xr:uid="{C50CE1B8-A26B-4307-B48C-8CF2EB5FC5F3}"/>
    <cellStyle name="Normal 23 7" xfId="517" xr:uid="{B8633684-DA9E-4758-94D8-88CD95E2B8AD}"/>
    <cellStyle name="Normal 23 8" xfId="518" xr:uid="{C48FC73B-75A0-4B7F-824A-1C555649D0C2}"/>
    <cellStyle name="Normal 23 9" xfId="519" xr:uid="{053129FD-E6DC-4A10-9076-22A07F1EAACA}"/>
    <cellStyle name="Normal 24" xfId="1247" xr:uid="{7BA808FB-58AF-4A46-95C3-EEB60DA1B9A9}"/>
    <cellStyle name="Normal 24 2" xfId="520" xr:uid="{F41B27B8-E204-400E-8673-0AD7E4BDB7BC}"/>
    <cellStyle name="Normal 24 2 2" xfId="521" xr:uid="{56CE804B-BE4A-4B28-A352-A052C75B12D9}"/>
    <cellStyle name="Normal 24 2 3" xfId="522" xr:uid="{3E1AAEBF-AC19-49DD-AE98-70479ED2F39D}"/>
    <cellStyle name="Normal 24 2 4" xfId="523" xr:uid="{ED1D14BA-8D79-4E56-A4F8-BE039B836437}"/>
    <cellStyle name="Normal 24 3" xfId="524" xr:uid="{3BF62A3F-E608-43F5-A58E-3430A28B3B20}"/>
    <cellStyle name="Normal 24 4" xfId="525" xr:uid="{9C0003BF-D230-4949-886F-D02808BAAAAD}"/>
    <cellStyle name="Normal 24 5" xfId="526" xr:uid="{1619AE04-9241-481F-A076-7932D7941599}"/>
    <cellStyle name="Normal 24 6" xfId="527" xr:uid="{758E4B08-F5C1-493B-93D3-78460D9E54AB}"/>
    <cellStyle name="Normal 24 7" xfId="528" xr:uid="{8BC2F012-97A5-4E3B-9E65-FEA057208C69}"/>
    <cellStyle name="Normal 24 8" xfId="529" xr:uid="{D5B0E555-527C-4FDD-BC34-DDB808B5FBCC}"/>
    <cellStyle name="Normal 24 9" xfId="530" xr:uid="{E384CCA4-251F-4EDC-8F68-41D8EB3DF950}"/>
    <cellStyle name="Normal 25" xfId="1248" xr:uid="{61F2FB33-637D-42DA-8C7B-A7AD84EABA14}"/>
    <cellStyle name="Normal 25 2" xfId="531" xr:uid="{52D4CC72-1CB1-41BC-9FB0-5CB9B7F5DCBC}"/>
    <cellStyle name="Normal 25 2 2" xfId="532" xr:uid="{BDF89416-547E-410B-BEE7-FF5DB3007544}"/>
    <cellStyle name="Normal 25 2 3" xfId="533" xr:uid="{60521264-5CEB-4E34-A2D9-2744612C462C}"/>
    <cellStyle name="Normal 25 2 4" xfId="534" xr:uid="{493EB6C2-958A-4FAF-A38C-FF41D56B803F}"/>
    <cellStyle name="Normal 25 3" xfId="535" xr:uid="{1AC9C84A-2CDB-4F41-A48E-38CF3C6D2EF4}"/>
    <cellStyle name="Normal 25 4" xfId="536" xr:uid="{A012B3BB-2119-4D20-BE1E-865E35555037}"/>
    <cellStyle name="Normal 25 5" xfId="537" xr:uid="{F2594E32-0EE9-48C8-A0E7-4E797ABA699A}"/>
    <cellStyle name="Normal 25 6" xfId="538" xr:uid="{1AEF2920-2385-48C3-BE7E-D5AA0A355E1E}"/>
    <cellStyle name="Normal 25 7" xfId="539" xr:uid="{7F53C048-B19D-44F4-B8E5-D7E391C53383}"/>
    <cellStyle name="Normal 25 8" xfId="540" xr:uid="{5B83AF14-14E9-4BEF-BDA1-91E3B037B81D}"/>
    <cellStyle name="Normal 25 9" xfId="541" xr:uid="{E1B5BA08-1A44-4842-8C91-FCD67BE72AB8}"/>
    <cellStyle name="Normal 26" xfId="1249" xr:uid="{B947F30B-F2C5-4CA4-9E0F-DBED56862E29}"/>
    <cellStyle name="Normal 26 2" xfId="542" xr:uid="{F516F84C-337E-4917-A8FB-EF6FB091F503}"/>
    <cellStyle name="Normal 26 2 2" xfId="543" xr:uid="{3E238EB5-1236-4E61-BF65-895F65C3170A}"/>
    <cellStyle name="Normal 26 2 3" xfId="544" xr:uid="{31BF5E03-3FF4-4E6B-9680-575CDE7F4072}"/>
    <cellStyle name="Normal 26 2 4" xfId="545" xr:uid="{D78587AA-A7AF-4910-B914-2E023628D96A}"/>
    <cellStyle name="Normal 26 3" xfId="546" xr:uid="{BFADCD43-5821-4C20-877E-C2D70E537F37}"/>
    <cellStyle name="Normal 26 4" xfId="547" xr:uid="{22001D8C-127B-41D7-A5D0-BFDE738B45FC}"/>
    <cellStyle name="Normal 26 5" xfId="548" xr:uid="{8DB2FDA3-4600-4D05-B313-378316D86211}"/>
    <cellStyle name="Normal 26 6" xfId="549" xr:uid="{4E095E20-9C1C-4D88-834F-5B427D110A12}"/>
    <cellStyle name="Normal 26 7" xfId="550" xr:uid="{BD2DFF40-D102-4D1B-ACE8-3DB87CF25844}"/>
    <cellStyle name="Normal 27" xfId="1250" xr:uid="{E85E94D8-D7D2-454A-8DE0-86CAB7DB1CEF}"/>
    <cellStyle name="Normal 27 2" xfId="551" xr:uid="{2D0123C8-D859-4458-A269-83DFB6DD1DB6}"/>
    <cellStyle name="Normal 27 2 2" xfId="552" xr:uid="{12660609-4B6B-4801-A942-C3FCA5FB298E}"/>
    <cellStyle name="Normal 27 2 3" xfId="553" xr:uid="{CFF8374B-325F-4400-8409-A3A4B9E33497}"/>
    <cellStyle name="Normal 27 2 4" xfId="554" xr:uid="{61B7BA9D-F684-4053-BC5F-D76886D72D2F}"/>
    <cellStyle name="Normal 27 3" xfId="555" xr:uid="{8437EADA-C7AE-4F7A-A21B-D87D5996597A}"/>
    <cellStyle name="Normal 27 4" xfId="556" xr:uid="{2A7AB02E-6785-4396-90C4-4A8806640FA6}"/>
    <cellStyle name="Normal 27 5" xfId="557" xr:uid="{09E36F16-4791-4068-A146-D30BC19C5E49}"/>
    <cellStyle name="Normal 27 6" xfId="558" xr:uid="{6E66B214-D214-4347-AC92-6B9E7AD88B83}"/>
    <cellStyle name="Normal 27 7" xfId="559" xr:uid="{668C3F7F-FC7F-44B2-BA0E-67F4CDCE2064}"/>
    <cellStyle name="Normal 27 8" xfId="560" xr:uid="{365B3ACD-9A8F-405D-97BA-B9197527549F}"/>
    <cellStyle name="Normal 27 9" xfId="561" xr:uid="{03D21FED-ED96-42B3-9C38-284DA9211A85}"/>
    <cellStyle name="Normal 28" xfId="1251" xr:uid="{13A53D66-F882-44C1-9455-A586E1CCDCA6}"/>
    <cellStyle name="Normal 28 2" xfId="562" xr:uid="{CB2BD446-6AD2-4DF6-9ACC-BB2F45EAF50D}"/>
    <cellStyle name="Normal 28 2 2" xfId="563" xr:uid="{1167A447-4D0B-455A-BFE3-4F9B8245ED78}"/>
    <cellStyle name="Normal 28 2 3" xfId="564" xr:uid="{7A16A014-A40D-4D2F-A9EF-566D0CAB42A4}"/>
    <cellStyle name="Normal 28 2 4" xfId="565" xr:uid="{3EDE2F62-20F8-4431-B250-2B5E240EA978}"/>
    <cellStyle name="Normal 28 3" xfId="566" xr:uid="{7EF77E2D-530C-4F4E-A65F-ACDCFCF182E7}"/>
    <cellStyle name="Normal 28 4" xfId="567" xr:uid="{7ED8479A-CDCB-4387-9198-E1AA1A65707A}"/>
    <cellStyle name="Normal 28 5" xfId="568" xr:uid="{0D7328AF-2A23-493B-9D9D-6CB800E444E8}"/>
    <cellStyle name="Normal 28 6" xfId="569" xr:uid="{29BB2D11-4CCC-45C9-B7A5-E16511161E0D}"/>
    <cellStyle name="Normal 28 7" xfId="570" xr:uid="{2551BA76-6A96-4412-BD77-C8C012213AEB}"/>
    <cellStyle name="Normal 28 8" xfId="571" xr:uid="{A7C7531F-9919-4AC5-84B5-D6CC6668F353}"/>
    <cellStyle name="Normal 28 9" xfId="572" xr:uid="{25A7554B-28C8-46EC-A497-4C7F33E67A55}"/>
    <cellStyle name="Normal 29" xfId="1252" xr:uid="{2C4A0E1C-7641-43C0-BB78-BABC8F91C4AA}"/>
    <cellStyle name="Normal 29 2" xfId="573" xr:uid="{C1C40675-1B2A-4A18-830F-CBE0A5B160F2}"/>
    <cellStyle name="Normal 29 2 2" xfId="574" xr:uid="{30456357-FFF5-477F-B49E-9D115EED81E0}"/>
    <cellStyle name="Normal 29 2 3" xfId="575" xr:uid="{577AD882-5799-4988-9439-0CAB44844225}"/>
    <cellStyle name="Normal 29 2 4" xfId="576" xr:uid="{9BD96066-FF22-46D7-BEBA-85E7CBD5A592}"/>
    <cellStyle name="Normal 29 3" xfId="577" xr:uid="{59297C6B-F43A-494E-84F4-6E984066FA04}"/>
    <cellStyle name="Normal 29 4" xfId="578" xr:uid="{9370287E-25A4-4426-A3E6-0608C30A2901}"/>
    <cellStyle name="Normal 29 5" xfId="579" xr:uid="{F82D6990-5295-4C66-B13B-454B212E056B}"/>
    <cellStyle name="Normal 29 6" xfId="580" xr:uid="{35CAFB68-777D-4BA0-8F7F-8B50F7C24D95}"/>
    <cellStyle name="Normal 29 7" xfId="581" xr:uid="{D8C60105-EF26-4781-8EF7-48F6D6A9EA31}"/>
    <cellStyle name="Normal 29 8" xfId="582" xr:uid="{4911F596-FF2A-40E5-9A47-3E3727E6CF4D}"/>
    <cellStyle name="Normal 29 9" xfId="583" xr:uid="{5E5E7841-78C9-4E65-84DB-721A1502BBD0}"/>
    <cellStyle name="Normal 3" xfId="18" xr:uid="{7C0B6C2C-5A4C-4F22-A24B-F4E2ED88AF29}"/>
    <cellStyle name="Normal 3 10" xfId="584" xr:uid="{61073EBE-F21A-4A86-9306-E35D3DC72C49}"/>
    <cellStyle name="Normal 3 11" xfId="585" xr:uid="{7FB0F9C8-AEDF-4DB0-B1F1-25E09998A3C6}"/>
    <cellStyle name="Normal 3 12" xfId="586" xr:uid="{2E4B64D4-8E45-45BC-B5AD-274E7D7F976B}"/>
    <cellStyle name="Normal 3 13" xfId="1332" xr:uid="{B5DBA028-E6DC-4756-90E0-9B8C1A764174}"/>
    <cellStyle name="Normal 3 14" xfId="1307" xr:uid="{7B1B1B7E-1736-432D-8029-0DBE7A224B7A}"/>
    <cellStyle name="Normal 3 15" xfId="1253" xr:uid="{8830E577-4BA1-4DF4-80B1-3713E12284D2}"/>
    <cellStyle name="Normal 3 2" xfId="587" xr:uid="{578D0E81-7ABE-4F91-9887-DE93CEDC9C19}"/>
    <cellStyle name="Normal 3 2 2" xfId="588" xr:uid="{6DDACE89-151E-41E6-9D5C-64BEC58B00CE}"/>
    <cellStyle name="Normal 3 2 3" xfId="589" xr:uid="{3098801A-A761-48CF-8501-FBDD0E30955E}"/>
    <cellStyle name="Normal 3 2 4" xfId="590" xr:uid="{C6B8C369-34A0-449A-9044-578469DAD7D7}"/>
    <cellStyle name="Normal 3 2 5" xfId="591" xr:uid="{10222E91-80E0-4691-86EF-12AF88DFAB5A}"/>
    <cellStyle name="Normal 3 2 6" xfId="592" xr:uid="{540133B0-837D-4BBB-AC9C-CC8CF6C15B5F}"/>
    <cellStyle name="Normal 3 2 7" xfId="593" xr:uid="{3615D05A-9F78-4356-B1B6-CAD9F43DF948}"/>
    <cellStyle name="Normal 3 2 8" xfId="594" xr:uid="{D4EFABC3-8BE4-475B-A4DB-293C362E762D}"/>
    <cellStyle name="Normal 3 3" xfId="595" xr:uid="{1FF55C33-1EA1-4CCD-8150-D75975D7FAF1}"/>
    <cellStyle name="Normal 3 3 2" xfId="596" xr:uid="{35CCC9EC-431C-4462-9694-F7793A081CF0}"/>
    <cellStyle name="Normal 3 3 3" xfId="597" xr:uid="{9A8ADE4A-63D4-4BD3-81D2-7396DD7D4231}"/>
    <cellStyle name="Normal 3 3 4" xfId="598" xr:uid="{E40CF515-1E0F-4F52-AC1C-E2A01EA3A4E7}"/>
    <cellStyle name="Normal 3 3 5" xfId="599" xr:uid="{865CB73D-A98E-4962-B326-53F65A72D968}"/>
    <cellStyle name="Normal 3 3 6" xfId="600" xr:uid="{BF4ACB54-D00E-45B8-AD24-AB665D0A7644}"/>
    <cellStyle name="Normal 3 3 7" xfId="601" xr:uid="{7B611141-D786-44CF-80B3-46295A0F781E}"/>
    <cellStyle name="Normal 3 3 8" xfId="602" xr:uid="{F9C819FB-4EDB-4138-9F45-B78CA4F02AB2}"/>
    <cellStyle name="Normal 3 4" xfId="603" xr:uid="{7D266862-A68D-44F4-ADEC-133EFAF7E040}"/>
    <cellStyle name="Normal 3 4 2" xfId="604" xr:uid="{28954FDA-5759-48B2-BF96-151EE0AB024B}"/>
    <cellStyle name="Normal 3 4 3" xfId="605" xr:uid="{610DD9B1-DA00-4A1C-A18E-414A3B78D1D8}"/>
    <cellStyle name="Normal 3 4 4" xfId="606" xr:uid="{F595D104-5207-476D-97AD-CEA8738644D3}"/>
    <cellStyle name="Normal 3 4 5" xfId="607" xr:uid="{0513A9DF-EE26-43C3-AAF2-9D66B1C3F385}"/>
    <cellStyle name="Normal 3 4 6" xfId="608" xr:uid="{08E82731-9C06-42F2-83B9-62DDB15FB00E}"/>
    <cellStyle name="Normal 3 4 7" xfId="609" xr:uid="{BE1A7C0F-C58B-43F7-824A-8AEB35936690}"/>
    <cellStyle name="Normal 3 4 8" xfId="610" xr:uid="{3302396E-903C-41FD-81C2-0100902B9F0B}"/>
    <cellStyle name="Normal 3 5" xfId="611" xr:uid="{36D5DCF1-4CC1-4505-BA9B-29095D82EF83}"/>
    <cellStyle name="Normal 3 5 2" xfId="612" xr:uid="{10314841-C024-4F15-9014-CCCE291F5B3C}"/>
    <cellStyle name="Normal 3 5 3" xfId="613" xr:uid="{315CB678-F356-47FF-848C-7044AF147C55}"/>
    <cellStyle name="Normal 3 5 4" xfId="614" xr:uid="{98F20BA7-81D5-4F04-AF47-8630E3357290}"/>
    <cellStyle name="Normal 3 5 5" xfId="615" xr:uid="{82817884-706C-497D-8CCD-30A938B2B352}"/>
    <cellStyle name="Normal 3 5 6" xfId="616" xr:uid="{55209F2C-9E23-4011-BCCE-391E3898F190}"/>
    <cellStyle name="Normal 3 5 7" xfId="617" xr:uid="{23EBDCFA-B14F-43BA-B57F-9C895245D1DE}"/>
    <cellStyle name="Normal 3 5 8" xfId="618" xr:uid="{0865183F-7F14-42BD-902E-7C7392689223}"/>
    <cellStyle name="Normal 3 6" xfId="619" xr:uid="{8E5011B0-FD61-4846-9DBB-0C93D1D44CD1}"/>
    <cellStyle name="Normal 3 6 2" xfId="620" xr:uid="{5CEBC5EE-0DAD-4C33-97AA-9CCF0F3BFDBF}"/>
    <cellStyle name="Normal 3 6 3" xfId="621" xr:uid="{880262AB-A16A-4CBC-A34A-653AD074C862}"/>
    <cellStyle name="Normal 3 6 4" xfId="622" xr:uid="{10092B87-5A83-406C-8089-2DF37BD1E96F}"/>
    <cellStyle name="Normal 3 6 5" xfId="623" xr:uid="{5BD4E0B6-6F34-4C70-B25E-CCE8931F5E9C}"/>
    <cellStyle name="Normal 3 6 6" xfId="624" xr:uid="{325CA206-EB81-45E6-80A4-63A4CA1BECDE}"/>
    <cellStyle name="Normal 3 6 7" xfId="625" xr:uid="{05AA6AD3-F069-4D6B-BDFD-2AEC644C87B5}"/>
    <cellStyle name="Normal 3 6 8" xfId="626" xr:uid="{DB1048D9-3D40-4BB2-82A8-65C699BCB560}"/>
    <cellStyle name="Normal 3 7" xfId="627" xr:uid="{DE12A6E5-FE81-4B39-93F8-815702415820}"/>
    <cellStyle name="Normal 3 7 2" xfId="628" xr:uid="{7C46DFF8-E750-4A34-89B1-E80229417B73}"/>
    <cellStyle name="Normal 3 7 3" xfId="629" xr:uid="{AA330089-A443-45A6-BCAA-F7F1AC37C5E9}"/>
    <cellStyle name="Normal 3 7 4" xfId="630" xr:uid="{59E9B474-0CE2-4194-B10D-73FC6954B9B4}"/>
    <cellStyle name="Normal 3 7 5" xfId="631" xr:uid="{FA37E694-F571-4011-8791-615D3611D64C}"/>
    <cellStyle name="Normal 3 7 6" xfId="632" xr:uid="{F5EABCE6-3521-4AF9-B0DB-858EDFD8FA2D}"/>
    <cellStyle name="Normal 3 7 7" xfId="633" xr:uid="{F0B780CE-341B-4118-AF9B-96B33DBE409B}"/>
    <cellStyle name="Normal 3 7 8" xfId="634" xr:uid="{5F354401-F376-493B-A5E9-48B05F176224}"/>
    <cellStyle name="Normal 3 8" xfId="635" xr:uid="{F7074846-CBD7-45D2-AA27-DD4A14119901}"/>
    <cellStyle name="Normal 3 8 2" xfId="636" xr:uid="{54E6D481-1A38-4868-885A-8677061542E5}"/>
    <cellStyle name="Normal 3 8 3" xfId="637" xr:uid="{27CAC7F1-F46B-40F8-B021-1CD87BC4BA28}"/>
    <cellStyle name="Normal 3 8 4" xfId="638" xr:uid="{2EA23899-0735-44B9-B4DD-4ABAA094723E}"/>
    <cellStyle name="Normal 3 8 5" xfId="639" xr:uid="{45301847-CFE2-4B48-BA8E-325759412A2B}"/>
    <cellStyle name="Normal 3 8 6" xfId="640" xr:uid="{6AFC9E6F-0A11-43AC-A469-41368AE48921}"/>
    <cellStyle name="Normal 3 9" xfId="641" xr:uid="{18816361-0A28-4B94-B09A-111A73D73941}"/>
    <cellStyle name="Normal 30" xfId="1254" xr:uid="{8D4F5B30-DF2C-4802-9FEF-3014048514F5}"/>
    <cellStyle name="Normal 30 2" xfId="642" xr:uid="{C1B1DBEB-8FA3-4882-8A53-7745C4A278C4}"/>
    <cellStyle name="Normal 30 2 2" xfId="643" xr:uid="{36E8C040-FCF8-40EF-839D-460943B82C54}"/>
    <cellStyle name="Normal 30 2 3" xfId="644" xr:uid="{EF3C63D1-9922-4909-819B-1EB73C1D164B}"/>
    <cellStyle name="Normal 30 2 4" xfId="645" xr:uid="{786191D1-79FA-4CD8-A503-27E02B88E363}"/>
    <cellStyle name="Normal 30 3" xfId="646" xr:uid="{B50D6EA3-640C-44B0-A942-BA580672500A}"/>
    <cellStyle name="Normal 30 4" xfId="647" xr:uid="{9D6AEE53-1DCF-4788-939E-44DE04021611}"/>
    <cellStyle name="Normal 30 5" xfId="648" xr:uid="{E1DF8F39-1934-45EC-8571-B3447E69726D}"/>
    <cellStyle name="Normal 30 6" xfId="649" xr:uid="{996046E2-F0BD-4CC5-9F76-8D78FB1E3556}"/>
    <cellStyle name="Normal 30 7" xfId="650" xr:uid="{E8DA5DC2-E412-4376-BA6D-FE90F7262898}"/>
    <cellStyle name="Normal 30 8" xfId="651" xr:uid="{F3316D38-000E-4E06-BD36-B12DE7C4C642}"/>
    <cellStyle name="Normal 30 9" xfId="652" xr:uid="{558541F1-56C2-49A6-8FF4-16D81E35C8B6}"/>
    <cellStyle name="Normal 31" xfId="1255" xr:uid="{A78013C5-899D-4968-8DEA-79C987CAFC2E}"/>
    <cellStyle name="Normal 31 2" xfId="653" xr:uid="{627E3A7A-9F86-42EC-947A-56FE9706BC9A}"/>
    <cellStyle name="Normal 31 2 2" xfId="654" xr:uid="{26C17998-F90F-45AF-AE7A-D2646206247B}"/>
    <cellStyle name="Normal 31 2 3" xfId="655" xr:uid="{72B3D664-0C18-400B-9B8F-E9AB21E18344}"/>
    <cellStyle name="Normal 31 2 4" xfId="656" xr:uid="{758147C6-6FE4-478B-9635-A20E6905F577}"/>
    <cellStyle name="Normal 31 3" xfId="657" xr:uid="{02D91C0F-126E-4C18-9E70-9C15C9C72174}"/>
    <cellStyle name="Normal 31 4" xfId="658" xr:uid="{46AA43FE-7A9C-42EC-A5EB-47C3B9F8EE57}"/>
    <cellStyle name="Normal 31 5" xfId="659" xr:uid="{D75F6D78-6381-41FC-AE63-320EE07021D0}"/>
    <cellStyle name="Normal 31 6" xfId="660" xr:uid="{56955799-F76A-474B-995F-407159005E7D}"/>
    <cellStyle name="Normal 31 7" xfId="661" xr:uid="{3D91375B-95FC-4002-A75B-1A0650E6A02F}"/>
    <cellStyle name="Normal 31 8" xfId="662" xr:uid="{D07D4527-603A-466D-962C-13857631D16F}"/>
    <cellStyle name="Normal 31 9" xfId="663" xr:uid="{6937CF2D-1116-45D3-A07E-D94FC18B10BD}"/>
    <cellStyle name="Normal 32" xfId="1256" xr:uid="{DE575D06-B9AE-46FE-AF06-0317287066E6}"/>
    <cellStyle name="Normal 32 2" xfId="664" xr:uid="{8B23B4AA-2322-4286-812E-C07CA0359A8B}"/>
    <cellStyle name="Normal 32 2 2" xfId="665" xr:uid="{09428651-8F5A-46B5-95B8-8A8394A06C35}"/>
    <cellStyle name="Normal 32 2 3" xfId="666" xr:uid="{E0820242-651C-42CE-B0C6-5CA71F50C72B}"/>
    <cellStyle name="Normal 32 2 4" xfId="667" xr:uid="{B43CBC50-8DCF-4AE2-A69A-E2F566BB0ECE}"/>
    <cellStyle name="Normal 32 3" xfId="668" xr:uid="{61D1C218-9A99-4D7E-B7D0-EF1EC5B2D37B}"/>
    <cellStyle name="Normal 32 4" xfId="669" xr:uid="{4E91E3B9-A57A-41F4-A5C1-777F5A9FEE62}"/>
    <cellStyle name="Normal 32 5" xfId="670" xr:uid="{BCA504B4-09A6-47F8-BD34-4398DFE99113}"/>
    <cellStyle name="Normal 32 6" xfId="671" xr:uid="{A374F2E1-93AE-448F-A288-44862DAD6D44}"/>
    <cellStyle name="Normal 32 7" xfId="672" xr:uid="{431ECCA9-A3B8-4DB6-83EB-B5C5481D39E4}"/>
    <cellStyle name="Normal 32 8" xfId="673" xr:uid="{F715EC32-18EF-4B59-92C5-A9C72818434C}"/>
    <cellStyle name="Normal 32 9" xfId="674" xr:uid="{725E0B65-8443-47AB-B2D0-394C6FB76050}"/>
    <cellStyle name="Normal 4" xfId="19" xr:uid="{E5C46CB0-1281-4ED0-8DFF-E44B38137BDD}"/>
    <cellStyle name="Normal 4 10" xfId="675" xr:uid="{D064F0F0-AA6D-4726-B884-2AFF101631B2}"/>
    <cellStyle name="Normal 4 10 2" xfId="676" xr:uid="{8CDACD7A-0B01-4FC6-B42D-79348D59F054}"/>
    <cellStyle name="Normal 4 10 3" xfId="677" xr:uid="{3D796DF7-5D62-4FEF-AC6A-3E58132D629F}"/>
    <cellStyle name="Normal 4 10 4" xfId="678" xr:uid="{A368DA8C-A3CE-4052-9F6D-F3797319D786}"/>
    <cellStyle name="Normal 4 10 5" xfId="679" xr:uid="{9A0E65E0-6FAB-4B35-A386-84EAB1598B37}"/>
    <cellStyle name="Normal 4 10 6" xfId="680" xr:uid="{813F1C17-57B7-4D53-B1A7-2CA09654429B}"/>
    <cellStyle name="Normal 4 10 7" xfId="681" xr:uid="{00FCE691-AF85-4BE2-803C-F8B7DB730B96}"/>
    <cellStyle name="Normal 4 10 8" xfId="682" xr:uid="{A4DE7B8A-8EED-4B71-8D04-916B8650AC8F}"/>
    <cellStyle name="Normal 4 11" xfId="683" xr:uid="{F8ADB81A-01F2-49CD-A678-B6299C385B5D}"/>
    <cellStyle name="Normal 4 11 2" xfId="684" xr:uid="{8FBCB5DF-F195-4FA4-8742-004D5A859054}"/>
    <cellStyle name="Normal 4 11 3" xfId="685" xr:uid="{E5A1C8C2-6D55-4304-8200-A4BE8392B432}"/>
    <cellStyle name="Normal 4 11 4" xfId="686" xr:uid="{F6F3EB34-8603-4252-BC91-428558ACA940}"/>
    <cellStyle name="Normal 4 11 5" xfId="687" xr:uid="{94F34E3A-B90E-4D5B-ADC9-463AC57B1CB1}"/>
    <cellStyle name="Normal 4 11 6" xfId="688" xr:uid="{79654ABA-9748-455A-AF59-096E989425C3}"/>
    <cellStyle name="Normal 4 11 7" xfId="689" xr:uid="{3FF7DBAE-A06B-4A36-A19B-6E35823BCC45}"/>
    <cellStyle name="Normal 4 11 8" xfId="690" xr:uid="{22BCD3D9-7E40-483A-A765-0048B280F702}"/>
    <cellStyle name="Normal 4 12" xfId="691" xr:uid="{F3A67C07-A8E3-4C0F-BBB7-367AE6F4C4CB}"/>
    <cellStyle name="Normal 4 12 2" xfId="692" xr:uid="{3D517D5C-02E1-4B06-84B1-CE9138D9D777}"/>
    <cellStyle name="Normal 4 12 3" xfId="693" xr:uid="{0C1F6C6C-B9AB-4A10-AC4D-C535B5922445}"/>
    <cellStyle name="Normal 4 12 4" xfId="694" xr:uid="{142FFC9D-FD3E-4C73-8399-CC16D8790B94}"/>
    <cellStyle name="Normal 4 12 5" xfId="695" xr:uid="{9EFC2575-6F01-42AD-8BA6-9CB357FCDD75}"/>
    <cellStyle name="Normal 4 12 6" xfId="696" xr:uid="{73ED2D6D-9766-4228-9407-2A6BB480987C}"/>
    <cellStyle name="Normal 4 12 7" xfId="697" xr:uid="{ECF298C4-0AE9-4745-BEE0-22F874AA6846}"/>
    <cellStyle name="Normal 4 12 8" xfId="698" xr:uid="{5A2B7116-095C-4BF9-8040-1D690460CB59}"/>
    <cellStyle name="Normal 4 13" xfId="699" xr:uid="{8853300D-0683-4DC9-A912-BB6E019F18F7}"/>
    <cellStyle name="Normal 4 13 2" xfId="700" xr:uid="{6CE026AC-D97F-451E-9E1D-CB1944EF5822}"/>
    <cellStyle name="Normal 4 13 3" xfId="701" xr:uid="{26F9D127-7130-4740-8FE3-3DE23BB4582C}"/>
    <cellStyle name="Normal 4 13 4" xfId="702" xr:uid="{2903E2EB-5CA6-464D-B0DD-42ABC2EBC9A5}"/>
    <cellStyle name="Normal 4 13 5" xfId="703" xr:uid="{49323AED-2F83-4C80-A836-FCD810BDBD85}"/>
    <cellStyle name="Normal 4 13 6" xfId="704" xr:uid="{8E2D909E-7281-4013-B298-1DF6CDFA7DFE}"/>
    <cellStyle name="Normal 4 13 7" xfId="705" xr:uid="{0BDD2499-047B-418B-9E97-75E5B3DF61B2}"/>
    <cellStyle name="Normal 4 13 8" xfId="706" xr:uid="{36027E07-9E0D-4216-A9FF-7106B5C3CB04}"/>
    <cellStyle name="Normal 4 14" xfId="707" xr:uid="{F4184E29-C9F7-41E4-BADB-CE25F6A8BC87}"/>
    <cellStyle name="Normal 4 14 2" xfId="708" xr:uid="{6F91656D-D300-4893-8B7B-2E9617A99339}"/>
    <cellStyle name="Normal 4 14 3" xfId="709" xr:uid="{182F42FA-C5EB-4AD9-81D9-862AC87E6BF4}"/>
    <cellStyle name="Normal 4 14 4" xfId="710" xr:uid="{7A9329C4-A9D9-4DF3-9563-EFF55A392946}"/>
    <cellStyle name="Normal 4 14 5" xfId="711" xr:uid="{B3CAFA17-82A3-426A-95D2-4F9EAE9486F5}"/>
    <cellStyle name="Normal 4 14 6" xfId="712" xr:uid="{3BD79A54-EF2E-4A08-B8FC-D997353D57B9}"/>
    <cellStyle name="Normal 4 14 7" xfId="713" xr:uid="{653ED30D-44F4-4254-8B1E-818EDCAC0EF7}"/>
    <cellStyle name="Normal 4 14 8" xfId="714" xr:uid="{C0021165-9028-4457-BCC1-ED22D496790F}"/>
    <cellStyle name="Normal 4 15" xfId="715" xr:uid="{887B96AE-065B-45BF-9371-4A686599110F}"/>
    <cellStyle name="Normal 4 15 2" xfId="716" xr:uid="{65555734-CD50-475F-A17E-490F2B7F00C7}"/>
    <cellStyle name="Normal 4 15 3" xfId="717" xr:uid="{366D791B-C991-43E3-A9D6-6360C2C6F12A}"/>
    <cellStyle name="Normal 4 15 4" xfId="718" xr:uid="{5BF10FF2-110D-4FDE-AE74-AD59F49B6406}"/>
    <cellStyle name="Normal 4 15 5" xfId="719" xr:uid="{BADC3511-0D55-435C-9477-A76901159ED3}"/>
    <cellStyle name="Normal 4 15 6" xfId="720" xr:uid="{14BBA6DC-AD8B-4E6E-8331-8C3DD085811B}"/>
    <cellStyle name="Normal 4 15 7" xfId="721" xr:uid="{67A567ED-5A51-400E-9C48-E48108C899DB}"/>
    <cellStyle name="Normal 4 15 8" xfId="722" xr:uid="{F580BBC4-AF8E-4803-9609-7F8FCC95D523}"/>
    <cellStyle name="Normal 4 16" xfId="723" xr:uid="{E7359621-A885-4F6A-92C2-301EA175BFBC}"/>
    <cellStyle name="Normal 4 16 2" xfId="724" xr:uid="{2CB423C3-D5BF-4A7D-A52A-C4233F36387F}"/>
    <cellStyle name="Normal 4 16 3" xfId="725" xr:uid="{EE4B8CF2-2570-437C-951A-861BF3C3B5CF}"/>
    <cellStyle name="Normal 4 16 4" xfId="726" xr:uid="{3A24CA46-1B31-4942-9F31-76F87D2391A7}"/>
    <cellStyle name="Normal 4 16 5" xfId="727" xr:uid="{53861BD6-15F1-4E0D-917D-8E2339DD33B6}"/>
    <cellStyle name="Normal 4 16 6" xfId="728" xr:uid="{85A2E10B-DC7F-447F-B9EF-3E5334822E8E}"/>
    <cellStyle name="Normal 4 16 7" xfId="729" xr:uid="{5FCCC8FD-AD56-4096-AF7B-608897FC36A4}"/>
    <cellStyle name="Normal 4 16 8" xfId="730" xr:uid="{7009048D-80AB-4AB0-8889-A52975A25CBA}"/>
    <cellStyle name="Normal 4 17" xfId="731" xr:uid="{FC479D20-A287-4BA8-8730-1EC24E815D96}"/>
    <cellStyle name="Normal 4 17 2" xfId="732" xr:uid="{429C5667-1812-42F5-8574-5EF5D9094792}"/>
    <cellStyle name="Normal 4 17 3" xfId="733" xr:uid="{9F2ECBDD-B8B2-419F-8DBF-BED10B8B9BC8}"/>
    <cellStyle name="Normal 4 17 4" xfId="734" xr:uid="{4CEC5AC1-6B99-480B-A419-58F063F54DF6}"/>
    <cellStyle name="Normal 4 17 5" xfId="735" xr:uid="{EDBEF10B-C051-468D-AC17-0EFC157CE059}"/>
    <cellStyle name="Normal 4 17 6" xfId="736" xr:uid="{E28DD851-32AF-4B06-A8F1-8FDF472856C1}"/>
    <cellStyle name="Normal 4 17 7" xfId="737" xr:uid="{E86D1EE2-EE59-4F5F-BABA-EA4E8C4A3B61}"/>
    <cellStyle name="Normal 4 17 8" xfId="738" xr:uid="{91C03662-74F8-44D6-BFB6-82A8913F9497}"/>
    <cellStyle name="Normal 4 18" xfId="739" xr:uid="{63CA81D3-8386-4EC8-A7E1-7C1E9EE64BF6}"/>
    <cellStyle name="Normal 4 18 2" xfId="740" xr:uid="{7E356A17-BFD6-4708-932E-FE9D249E90F8}"/>
    <cellStyle name="Normal 4 18 3" xfId="741" xr:uid="{FCCAE9C8-5A6A-4A7F-831B-38426B4FC46A}"/>
    <cellStyle name="Normal 4 18 4" xfId="742" xr:uid="{13FADE10-7CE8-41FE-8B0B-97D35B62FC39}"/>
    <cellStyle name="Normal 4 18 5" xfId="743" xr:uid="{E48E0832-C524-47FF-958D-0B9CC980DC4C}"/>
    <cellStyle name="Normal 4 18 6" xfId="744" xr:uid="{DD652ED7-3053-4562-A39E-B31F9FD0B419}"/>
    <cellStyle name="Normal 4 18 7" xfId="745" xr:uid="{FF7AB663-72A9-4E12-8576-CE6B11448BDC}"/>
    <cellStyle name="Normal 4 18 8" xfId="746" xr:uid="{700AA94A-01A8-4EA2-8CB3-CE9A9FE325ED}"/>
    <cellStyle name="Normal 4 19" xfId="747" xr:uid="{903045B4-47F8-431C-AD62-2BFE7EF1AE3E}"/>
    <cellStyle name="Normal 4 19 2" xfId="748" xr:uid="{0DCE368D-3395-4F83-BEC9-6D2FE3F1319F}"/>
    <cellStyle name="Normal 4 19 3" xfId="749" xr:uid="{3D498376-367C-45B6-B827-C42683120F42}"/>
    <cellStyle name="Normal 4 19 4" xfId="750" xr:uid="{69F528D7-4F8D-4B0D-B7FC-EF6ACE1DCA1A}"/>
    <cellStyle name="Normal 4 19 5" xfId="751" xr:uid="{4A822918-ABE2-4559-8478-95AE725AFBE9}"/>
    <cellStyle name="Normal 4 19 6" xfId="752" xr:uid="{ACD38C7F-B648-4574-BD6F-1813646DE3C7}"/>
    <cellStyle name="Normal 4 19 7" xfId="753" xr:uid="{756108C2-F6DE-433F-AD31-36D302AC6EF0}"/>
    <cellStyle name="Normal 4 19 8" xfId="754" xr:uid="{E92A0D6F-2D1D-45CF-8BE3-84F4FCB1589D}"/>
    <cellStyle name="Normal 4 2" xfId="33" xr:uid="{3540D9DA-9180-4A3C-862A-5615880A0CE6}"/>
    <cellStyle name="Normal 4 2 2" xfId="756" xr:uid="{98AE3702-F014-43FF-A8B0-68F41A6B34F0}"/>
    <cellStyle name="Normal 4 2 3" xfId="757" xr:uid="{789E87D3-3838-4AC8-AA60-A27F0648C2D8}"/>
    <cellStyle name="Normal 4 2 4" xfId="758" xr:uid="{848E4F97-EEE3-423D-9C72-22493485D912}"/>
    <cellStyle name="Normal 4 2 5" xfId="759" xr:uid="{25165D2E-DFBE-4B34-9C23-572002769A1A}"/>
    <cellStyle name="Normal 4 2 6" xfId="760" xr:uid="{5A9364A9-7230-4CE9-A0CE-EE3E30EC7D47}"/>
    <cellStyle name="Normal 4 2 7" xfId="761" xr:uid="{DB44E524-9F6A-4798-8228-438D3C575C5B}"/>
    <cellStyle name="Normal 4 2 8" xfId="762" xr:uid="{E54B0242-00F4-4147-BB19-51C632381328}"/>
    <cellStyle name="Normal 4 2 9" xfId="755" xr:uid="{6F1BDC32-E478-471D-B2FA-1EF4CE765E2D}"/>
    <cellStyle name="Normal 4 20" xfId="763" xr:uid="{DC419D1F-6B3C-41B1-BB63-AD66FC49B482}"/>
    <cellStyle name="Normal 4 20 2" xfId="764" xr:uid="{00EA8452-A038-40FC-9F9D-60E201B2907A}"/>
    <cellStyle name="Normal 4 20 3" xfId="765" xr:uid="{80030D01-D679-4486-B315-969B28A9BF73}"/>
    <cellStyle name="Normal 4 20 4" xfId="766" xr:uid="{320BAEA2-E9C0-42E5-9BFF-2CF7BB40FF24}"/>
    <cellStyle name="Normal 4 20 5" xfId="767" xr:uid="{BF3508EC-25B2-4139-9453-7D990E273ECF}"/>
    <cellStyle name="Normal 4 20 6" xfId="768" xr:uid="{42200984-A12C-4E39-AF7B-771016FE1095}"/>
    <cellStyle name="Normal 4 20 7" xfId="769" xr:uid="{7CB4FEF5-0977-4418-A05F-B1E38FBC0D06}"/>
    <cellStyle name="Normal 4 20 8" xfId="770" xr:uid="{92EFDCBE-6296-4039-A286-7B23FE77C0D4}"/>
    <cellStyle name="Normal 4 21" xfId="771" xr:uid="{0ECDD155-69D2-4772-9B16-02A849DF7D90}"/>
    <cellStyle name="Normal 4 21 2" xfId="772" xr:uid="{B4E17916-6341-44D8-94BA-2AA2D5663DC4}"/>
    <cellStyle name="Normal 4 21 3" xfId="773" xr:uid="{1E0C24AF-00B7-4F12-9B91-EA1A0B12318B}"/>
    <cellStyle name="Normal 4 21 4" xfId="774" xr:uid="{C2761E95-F91C-40B1-A0DA-23BA8E2403C4}"/>
    <cellStyle name="Normal 4 21 5" xfId="775" xr:uid="{C4D02C80-164B-4AF2-9967-5DDAB65FBB8B}"/>
    <cellStyle name="Normal 4 21 6" xfId="776" xr:uid="{65F1FF88-3917-43D9-AAC8-44356B07F854}"/>
    <cellStyle name="Normal 4 21 7" xfId="777" xr:uid="{6CA6EA62-7BC5-4925-B022-BAF38D0005B8}"/>
    <cellStyle name="Normal 4 21 8" xfId="778" xr:uid="{08463D42-E84F-4147-A558-C6AB18735703}"/>
    <cellStyle name="Normal 4 22" xfId="779" xr:uid="{592D4079-2635-46BC-8D64-350765BD04FE}"/>
    <cellStyle name="Normal 4 22 2" xfId="780" xr:uid="{071FB215-7BA0-4A0A-9731-171DCA5EFC5C}"/>
    <cellStyle name="Normal 4 22 3" xfId="781" xr:uid="{DFB23C48-775C-48EB-962D-CE84EDFE6F01}"/>
    <cellStyle name="Normal 4 22 4" xfId="782" xr:uid="{256BCEC7-F139-4AFE-AAA5-4968EEA6E1AF}"/>
    <cellStyle name="Normal 4 22 5" xfId="783" xr:uid="{17232E19-6349-4781-9497-2FFB13F548A3}"/>
    <cellStyle name="Normal 4 22 6" xfId="784" xr:uid="{81265138-2C75-42B0-A194-6D17450830EC}"/>
    <cellStyle name="Normal 4 22 7" xfId="785" xr:uid="{7CAAEFA3-1ABD-4723-8C7C-8FE61B8DF949}"/>
    <cellStyle name="Normal 4 22 8" xfId="786" xr:uid="{0FB42FD0-E61B-439A-87DD-B8F22C5FBE43}"/>
    <cellStyle name="Normal 4 23" xfId="787" xr:uid="{198F3557-0562-4093-81B5-9AFADD96B730}"/>
    <cellStyle name="Normal 4 23 2" xfId="788" xr:uid="{BBDCC348-0E7B-4A63-BEE4-2DCDF660E73A}"/>
    <cellStyle name="Normal 4 23 3" xfId="789" xr:uid="{5F6FED46-717B-436D-BF0D-670FE86CC950}"/>
    <cellStyle name="Normal 4 23 4" xfId="790" xr:uid="{FAD8E735-BABD-4064-B298-E38853BCB734}"/>
    <cellStyle name="Normal 4 23 5" xfId="791" xr:uid="{2A36393F-2ED7-4995-AB24-228A1BD025FC}"/>
    <cellStyle name="Normal 4 23 6" xfId="792" xr:uid="{6AEE78F5-942F-4B07-B1FB-CA59BA40EB33}"/>
    <cellStyle name="Normal 4 23 7" xfId="793" xr:uid="{841212D2-1F0E-4A3D-8679-60261211439B}"/>
    <cellStyle name="Normal 4 23 8" xfId="794" xr:uid="{202E4416-EDC7-4C0F-8591-40A67E56053E}"/>
    <cellStyle name="Normal 4 24" xfId="795" xr:uid="{DDA785CA-F411-485B-8426-4589A9EDFF58}"/>
    <cellStyle name="Normal 4 24 2" xfId="796" xr:uid="{166603D2-3441-445A-8900-1446A5751AD6}"/>
    <cellStyle name="Normal 4 24 3" xfId="797" xr:uid="{076746EB-0FC3-4369-AE85-51DD8035AB11}"/>
    <cellStyle name="Normal 4 24 4" xfId="798" xr:uid="{A84D81BE-F59F-41C9-988F-5A22F1A4B778}"/>
    <cellStyle name="Normal 4 24 5" xfId="799" xr:uid="{88B89C19-1512-4A5C-A451-28A41D3778AE}"/>
    <cellStyle name="Normal 4 24 6" xfId="800" xr:uid="{A4F920E8-D0B6-4BFA-A1B0-8A005919B708}"/>
    <cellStyle name="Normal 4 24 7" xfId="801" xr:uid="{80DB2541-A8D2-4B81-91D4-4323B5A0D1BF}"/>
    <cellStyle name="Normal 4 24 8" xfId="802" xr:uid="{A9CA157D-9B3C-4F64-8BED-FB5547A42CB3}"/>
    <cellStyle name="Normal 4 25" xfId="803" xr:uid="{F1C1DCCE-7558-457B-8EA3-D56EAB715B34}"/>
    <cellStyle name="Normal 4 25 2" xfId="804" xr:uid="{5D2664BB-66F8-40C9-98A6-B9ECFBA6814D}"/>
    <cellStyle name="Normal 4 25 3" xfId="805" xr:uid="{563C0993-2520-4C52-80BC-640BE409A77B}"/>
    <cellStyle name="Normal 4 25 4" xfId="806" xr:uid="{8FAE8046-D22C-4F4B-935F-1214B0D189E8}"/>
    <cellStyle name="Normal 4 26" xfId="807" xr:uid="{C35C3959-B1C1-43C2-9DEA-37DDE13FEF88}"/>
    <cellStyle name="Normal 4 27" xfId="808" xr:uid="{843AAB24-E136-4030-8270-8112C546889D}"/>
    <cellStyle name="Normal 4 28" xfId="809" xr:uid="{638A29D7-38E7-4692-92AE-32964D8323DC}"/>
    <cellStyle name="Normal 4 29" xfId="810" xr:uid="{48D5D91B-7C2B-4EE9-8693-1A04A03078D6}"/>
    <cellStyle name="Normal 4 3" xfId="811" xr:uid="{209FC0A0-4F1D-4F83-89E5-6736F64C535B}"/>
    <cellStyle name="Normal 4 3 2" xfId="812" xr:uid="{9140665C-8678-40C7-B0D0-197A8F9ED812}"/>
    <cellStyle name="Normal 4 3 3" xfId="813" xr:uid="{FCFA6CD0-40B3-430B-B82D-EC91BD5D6313}"/>
    <cellStyle name="Normal 4 3 4" xfId="814" xr:uid="{AD721B30-2030-478B-8441-71BBA69F8874}"/>
    <cellStyle name="Normal 4 3 5" xfId="815" xr:uid="{9B4C9793-2E0E-419D-9A9E-280869BEEBD4}"/>
    <cellStyle name="Normal 4 3 6" xfId="816" xr:uid="{B1ECBDC2-056A-45D3-AC6A-368CACC0CBB0}"/>
    <cellStyle name="Normal 4 3 7" xfId="817" xr:uid="{2E5875D7-66B9-4303-881A-7AEA95E70AD8}"/>
    <cellStyle name="Normal 4 3 8" xfId="818" xr:uid="{15AEF9DF-BB84-4255-8711-E597C1C6AB19}"/>
    <cellStyle name="Normal 4 30" xfId="819" xr:uid="{DB52FCD9-688E-4640-A63D-62D5EEFFA049}"/>
    <cellStyle name="Normal 4 31" xfId="820" xr:uid="{DF95C9D6-609B-45B4-B40B-6303109EF7F3}"/>
    <cellStyle name="Normal 4 32" xfId="1333" xr:uid="{FEABE96B-C68F-440D-AC5A-20FCCCCCC002}"/>
    <cellStyle name="Normal 4 33" xfId="1308" xr:uid="{28CCBD7F-FCA3-44CD-8209-C1551C043810}"/>
    <cellStyle name="Normal 4 34" xfId="1257" xr:uid="{239CB750-A4E9-488C-8309-FFD3063A478C}"/>
    <cellStyle name="Normal 4 4" xfId="821" xr:uid="{397E1F0B-C2F4-40CF-BBFC-D73A8A5949AC}"/>
    <cellStyle name="Normal 4 4 2" xfId="822" xr:uid="{DBEEE861-7F94-4EC4-9822-3AAA1D85B693}"/>
    <cellStyle name="Normal 4 4 3" xfId="823" xr:uid="{0D6A0A39-664C-4ADA-A2FA-C18A1D56AD0C}"/>
    <cellStyle name="Normal 4 4 4" xfId="824" xr:uid="{F1568BB1-91C9-4D34-8E1D-D10812185A7E}"/>
    <cellStyle name="Normal 4 4 5" xfId="825" xr:uid="{1DE71862-EC7F-4EB1-8BAD-3A32F2BA7B30}"/>
    <cellStyle name="Normal 4 4 6" xfId="826" xr:uid="{5D2B038A-F39D-4F8A-B2B5-604487EAD117}"/>
    <cellStyle name="Normal 4 4 7" xfId="827" xr:uid="{8E838449-A35F-4622-888C-38497BDA9ABE}"/>
    <cellStyle name="Normal 4 4 8" xfId="828" xr:uid="{73806F7B-5A74-4D85-9DF8-0935AE26D7CE}"/>
    <cellStyle name="Normal 4 5" xfId="829" xr:uid="{8EB89666-0D59-4DD4-AF98-4C2A40054B85}"/>
    <cellStyle name="Normal 4 5 2" xfId="830" xr:uid="{CFC25556-E6C5-489B-AFF8-45E4AA54079B}"/>
    <cellStyle name="Normal 4 5 3" xfId="831" xr:uid="{4BA623E8-3439-4429-AD3D-4838C917AEDF}"/>
    <cellStyle name="Normal 4 5 4" xfId="832" xr:uid="{8E4CD376-50CD-48CF-BF24-0332C0BA1B61}"/>
    <cellStyle name="Normal 4 5 5" xfId="833" xr:uid="{6190DABA-E1E3-4BB5-A51F-081665481898}"/>
    <cellStyle name="Normal 4 5 6" xfId="834" xr:uid="{6829260D-8E1A-46DC-A66F-5F6226E227FB}"/>
    <cellStyle name="Normal 4 5 7" xfId="835" xr:uid="{A75FADC2-848A-4C3C-85F6-8C086BDE3895}"/>
    <cellStyle name="Normal 4 5 8" xfId="836" xr:uid="{1B84688A-0684-4261-89CE-5F775525AB6A}"/>
    <cellStyle name="Normal 4 6" xfId="837" xr:uid="{F67031B4-E48E-49C6-9301-E3415397B45A}"/>
    <cellStyle name="Normal 4 6 2" xfId="838" xr:uid="{1781AD90-2AB2-4D16-9AB3-052B9BEF70C0}"/>
    <cellStyle name="Normal 4 6 3" xfId="839" xr:uid="{57B92F6E-3624-43FB-8FED-A05DBC6FE170}"/>
    <cellStyle name="Normal 4 6 4" xfId="840" xr:uid="{6FD62B9B-17C2-44A3-9676-8653A8C7526E}"/>
    <cellStyle name="Normal 4 6 5" xfId="841" xr:uid="{9DE7DD4A-1C6D-45D8-B6E4-1D770C0E9A1B}"/>
    <cellStyle name="Normal 4 6 6" xfId="842" xr:uid="{1AD09011-4156-484D-B484-3AE51F0F9C76}"/>
    <cellStyle name="Normal 4 6 7" xfId="843" xr:uid="{A1890B17-D982-4DE9-9DAC-2EB92353DFEF}"/>
    <cellStyle name="Normal 4 6 8" xfId="844" xr:uid="{459EA7D0-1520-4D3A-8E5A-9EACE6E82689}"/>
    <cellStyle name="Normal 4 7" xfId="845" xr:uid="{A6E8AF27-7950-4D95-9922-213719C6873F}"/>
    <cellStyle name="Normal 4 7 2" xfId="846" xr:uid="{EE9BFBCF-D513-44DC-8241-DB7DE3F16CAC}"/>
    <cellStyle name="Normal 4 7 3" xfId="847" xr:uid="{406AACF0-5A49-4E06-986C-B4D3223143D6}"/>
    <cellStyle name="Normal 4 7 4" xfId="848" xr:uid="{7F27E673-937E-47DB-B2AC-4984928213B9}"/>
    <cellStyle name="Normal 4 7 5" xfId="849" xr:uid="{D837477E-4A09-4298-BB6E-479551ABEB0D}"/>
    <cellStyle name="Normal 4 7 6" xfId="850" xr:uid="{CAB6AD73-9564-4A85-8D51-0824E84FF935}"/>
    <cellStyle name="Normal 4 7 7" xfId="851" xr:uid="{FA946805-3D6A-4DF3-831E-9979FCCE08EC}"/>
    <cellStyle name="Normal 4 7 8" xfId="852" xr:uid="{84E6E07A-E337-411C-87BC-656B0BD8DBC1}"/>
    <cellStyle name="Normal 4 8" xfId="853" xr:uid="{7E5BFDB7-6597-46A4-90CD-479018374383}"/>
    <cellStyle name="Normal 4 8 2" xfId="854" xr:uid="{5B1A27CE-49BA-4530-8DC0-B36065B51FB5}"/>
    <cellStyle name="Normal 4 8 3" xfId="855" xr:uid="{7BAB6231-1D07-47A1-9A35-DEB4C62AD2A4}"/>
    <cellStyle name="Normal 4 8 4" xfId="856" xr:uid="{CC601DD7-F423-42C5-AB3B-E11D1B9AE18D}"/>
    <cellStyle name="Normal 4 8 5" xfId="857" xr:uid="{D2E1A39B-7396-47EC-A64C-559FF78F2E53}"/>
    <cellStyle name="Normal 4 8 6" xfId="858" xr:uid="{D0428E66-9073-428E-AE77-F6C0A28DD7DC}"/>
    <cellStyle name="Normal 4 8 7" xfId="859" xr:uid="{96F91E2E-65EF-4194-80C1-6C2B9A9982F5}"/>
    <cellStyle name="Normal 4 8 8" xfId="860" xr:uid="{17F4BF74-6DCB-4492-86D8-C18B52B1DE19}"/>
    <cellStyle name="Normal 4 9" xfId="861" xr:uid="{A9A30291-7881-472C-B5D7-B9807BA1F420}"/>
    <cellStyle name="Normal 4 9 2" xfId="862" xr:uid="{F80AC04E-9713-4335-A129-7225913ABC81}"/>
    <cellStyle name="Normal 4 9 3" xfId="863" xr:uid="{4115AED1-7395-495F-9D30-4138CC028F6A}"/>
    <cellStyle name="Normal 4 9 4" xfId="864" xr:uid="{5857D0D7-D4C0-49AE-93DC-AB1DE42F17A2}"/>
    <cellStyle name="Normal 4 9 5" xfId="865" xr:uid="{47EBF057-B663-4DC2-86A4-5B0E268457DB}"/>
    <cellStyle name="Normal 4 9 6" xfId="866" xr:uid="{AA22796D-FF13-449D-BFB4-AD68AC8195C6}"/>
    <cellStyle name="Normal 4 9 7" xfId="867" xr:uid="{6D6528AC-9E84-4B60-9128-0B0055D2788B}"/>
    <cellStyle name="Normal 4 9 8" xfId="868" xr:uid="{7E01C5EB-AAEC-4020-9F75-38A4A4E2D31B}"/>
    <cellStyle name="Normal 42" xfId="1258" xr:uid="{D6C47590-22C2-49EC-8D83-143DA54B4D85}"/>
    <cellStyle name="Normal 43" xfId="1259" xr:uid="{01B12CF8-16C0-495E-B976-73A596E38549}"/>
    <cellStyle name="Normal 43 2" xfId="869" xr:uid="{1B72D59E-3F11-452E-A878-33D6E167B5DC}"/>
    <cellStyle name="Normal 44" xfId="1260" xr:uid="{4A38AACF-0B82-4AB1-BB52-978AA894DC14}"/>
    <cellStyle name="Normal 44 2" xfId="870" xr:uid="{34C92D51-FBA7-4871-8A1F-E2FE86391DCE}"/>
    <cellStyle name="Normal 44 3" xfId="871" xr:uid="{FA17BB3E-6C5D-4043-8F99-41A9B452BD85}"/>
    <cellStyle name="Normal 44 4" xfId="872" xr:uid="{4B1D468F-20BC-477C-A861-2BF9A0DF0D46}"/>
    <cellStyle name="Normal 44 5" xfId="873" xr:uid="{60132E15-7824-42AD-A3B0-6673DAF708F1}"/>
    <cellStyle name="Normal 44 6" xfId="874" xr:uid="{66A02609-3FF2-4940-AA0D-5714EBB624C9}"/>
    <cellStyle name="Normal 47" xfId="875" xr:uid="{A6F8CD63-9B4F-4939-9D43-D547CB0B51AB}"/>
    <cellStyle name="Normal 48" xfId="876" xr:uid="{103064EB-E2E1-4DCD-8378-222CA5D0565E}"/>
    <cellStyle name="Normal 49" xfId="877" xr:uid="{D3D20C8A-143A-4488-BA96-66DEFF2A0A17}"/>
    <cellStyle name="Normal 5" xfId="21" xr:uid="{A71D20D2-897E-4737-969D-9A6D72DB7388}"/>
    <cellStyle name="Normal 5 10" xfId="878" xr:uid="{3065268E-8F91-433D-8F30-3F0B8DE88AD0}"/>
    <cellStyle name="Normal 5 11" xfId="879" xr:uid="{9E278B4D-1A8E-4CBE-91F0-9CC50C2A3A19}"/>
    <cellStyle name="Normal 5 12" xfId="880" xr:uid="{ED7A24D9-CE40-44CC-8417-C7810363C21A}"/>
    <cellStyle name="Normal 5 13" xfId="1334" xr:uid="{27232CF6-46DD-4417-9111-A09F9CD62A50}"/>
    <cellStyle name="Normal 5 14" xfId="1309" xr:uid="{B7306C61-8E91-4257-93B6-FB8C4208ABB4}"/>
    <cellStyle name="Normal 5 15" xfId="1261" xr:uid="{4CBFC5BC-03F5-4B40-9001-38E52BCDB393}"/>
    <cellStyle name="Normal 5 16" xfId="1363" xr:uid="{09AF4174-9975-499C-BED7-4CF6F48073CD}"/>
    <cellStyle name="Normal 5 2" xfId="62" xr:uid="{DE9B6B25-CEB5-4772-9933-60CF6D8C4260}"/>
    <cellStyle name="Normal 5 2 2" xfId="882" xr:uid="{6A35C7FC-504D-4C25-B01B-ED1D31FA70F6}"/>
    <cellStyle name="Normal 5 2 3" xfId="883" xr:uid="{C0BE2D68-7257-46AD-9402-0B9E8412C609}"/>
    <cellStyle name="Normal 5 2 4" xfId="884" xr:uid="{6A9A8317-5478-4EA8-99DB-B1DFA426AA11}"/>
    <cellStyle name="Normal 5 2 5" xfId="885" xr:uid="{30CAA1F4-8B56-4CCC-B9FD-B630C29B11EF}"/>
    <cellStyle name="Normal 5 2 6" xfId="886" xr:uid="{892C1291-0C28-45AE-A3E4-AF60156ED19E}"/>
    <cellStyle name="Normal 5 2 7" xfId="887" xr:uid="{11723BB7-0903-4477-AB4E-5A552F6A209E}"/>
    <cellStyle name="Normal 5 2 8" xfId="888" xr:uid="{1D4611C8-A5D8-441A-953C-989B1B8ED639}"/>
    <cellStyle name="Normal 5 2 9" xfId="881" xr:uid="{5FBAE6D4-4B7B-4880-98A1-736F8772E840}"/>
    <cellStyle name="Normal 5 3" xfId="889" xr:uid="{EC968070-B865-4A4C-9271-39EE45198DA9}"/>
    <cellStyle name="Normal 5 3 2" xfId="890" xr:uid="{12FFD163-9606-450C-B6A4-5BDE162CC19E}"/>
    <cellStyle name="Normal 5 3 3" xfId="891" xr:uid="{E119A92C-63AD-425B-AF4E-1F6352EB3D9D}"/>
    <cellStyle name="Normal 5 3 4" xfId="892" xr:uid="{DB0150B2-77E1-4A85-A161-E0E3F3F2A932}"/>
    <cellStyle name="Normal 5 3 5" xfId="893" xr:uid="{DC4838DC-583D-4902-B331-47B4CB579AC1}"/>
    <cellStyle name="Normal 5 3 6" xfId="894" xr:uid="{A1E18EC7-7EE9-4B92-8189-A1031CE20C0F}"/>
    <cellStyle name="Normal 5 3 7" xfId="895" xr:uid="{F04F1CE2-1B7F-4999-B3D5-F3E897409150}"/>
    <cellStyle name="Normal 5 3 8" xfId="896" xr:uid="{5D608852-2DFA-4BFC-9B4F-A7C738AB4D47}"/>
    <cellStyle name="Normal 5 4" xfId="897" xr:uid="{BB944E9D-B808-4C91-A7AC-3E97EEF243EC}"/>
    <cellStyle name="Normal 5 4 2" xfId="898" xr:uid="{070AA30C-08AD-4D86-A0DF-9C2455F0E907}"/>
    <cellStyle name="Normal 5 4 3" xfId="899" xr:uid="{9ED1BEB1-0064-4170-89FC-6CB62759295C}"/>
    <cellStyle name="Normal 5 4 4" xfId="900" xr:uid="{A3A53FA7-0C73-4432-9ECD-58CBC1A06684}"/>
    <cellStyle name="Normal 5 4 5" xfId="901" xr:uid="{0D1E60CF-70D1-4AFF-9A21-D0A69FA653CE}"/>
    <cellStyle name="Normal 5 4 6" xfId="902" xr:uid="{22D39763-6451-4CB4-BE07-EDAFD662E1B4}"/>
    <cellStyle name="Normal 5 4 7" xfId="903" xr:uid="{A38E207D-A898-4F6E-8123-0FDFA17182A8}"/>
    <cellStyle name="Normal 5 4 8" xfId="904" xr:uid="{8E9030E9-9D86-4750-99FD-1AD40423DCEB}"/>
    <cellStyle name="Normal 5 5" xfId="905" xr:uid="{30BD47AF-592A-4E82-9F93-5F22429F4B83}"/>
    <cellStyle name="Normal 5 5 2" xfId="906" xr:uid="{0CA48F90-6C15-4038-9DEF-0CE8D3A4EF1F}"/>
    <cellStyle name="Normal 5 5 3" xfId="907" xr:uid="{0B08F3E5-6307-4F84-A68D-C5A1C97B1278}"/>
    <cellStyle name="Normal 5 5 4" xfId="908" xr:uid="{DF3F80AB-A8BB-4359-869F-84157A9FE201}"/>
    <cellStyle name="Normal 5 5 5" xfId="909" xr:uid="{3247959F-AD55-44F2-AE6D-63FD30FD18B2}"/>
    <cellStyle name="Normal 5 5 6" xfId="910" xr:uid="{FD0D83A0-16A1-4AB6-8C8A-5D1F593AFF54}"/>
    <cellStyle name="Normal 5 5 7" xfId="911" xr:uid="{100555B1-2077-4192-B34F-873867A7C535}"/>
    <cellStyle name="Normal 5 5 8" xfId="912" xr:uid="{35B09C94-F4F5-4C1B-A85F-9814462059EA}"/>
    <cellStyle name="Normal 5 6" xfId="913" xr:uid="{DC91BC16-8B8F-48FC-8A05-2A45861FF236}"/>
    <cellStyle name="Normal 5 6 2" xfId="914" xr:uid="{0CE4FE69-E3D6-4A72-B1E0-C2E91DE2372C}"/>
    <cellStyle name="Normal 5 6 3" xfId="915" xr:uid="{AB163FAB-F839-4F14-89F3-C16F2B728A79}"/>
    <cellStyle name="Normal 5 6 4" xfId="916" xr:uid="{626DC5E7-18E3-41F8-9D00-5D40937FA9C0}"/>
    <cellStyle name="Normal 5 6 5" xfId="917" xr:uid="{3C34FB71-968C-4411-A917-C4CABB770EA6}"/>
    <cellStyle name="Normal 5 6 6" xfId="918" xr:uid="{6139AC24-8F22-41FE-8F42-9763ED09F5BF}"/>
    <cellStyle name="Normal 5 6 7" xfId="919" xr:uid="{756BE936-C365-4203-9BE8-FE09A370A4C7}"/>
    <cellStyle name="Normal 5 6 8" xfId="920" xr:uid="{FDAA7241-D3AA-4B39-B3AB-3EEAC0393106}"/>
    <cellStyle name="Normal 5 7" xfId="921" xr:uid="{FF05DBBC-F7BD-4984-9320-7BBF539475F0}"/>
    <cellStyle name="Normal 5 7 2" xfId="922" xr:uid="{7BB3C210-FE50-45A8-B1E0-50DDDBF60114}"/>
    <cellStyle name="Normal 5 7 3" xfId="923" xr:uid="{79C2C50C-FA51-4647-A77A-3C7A724A58F6}"/>
    <cellStyle name="Normal 5 7 4" xfId="924" xr:uid="{7776E22B-97F7-47DC-8A43-FE9AA8112CAF}"/>
    <cellStyle name="Normal 5 7 5" xfId="925" xr:uid="{6294FC75-A1B0-4EB9-8645-9DC445AE8C99}"/>
    <cellStyle name="Normal 5 7 6" xfId="926" xr:uid="{9878578D-29D2-4292-8425-74514532F20C}"/>
    <cellStyle name="Normal 5 7 7" xfId="927" xr:uid="{E73A3878-B2DF-4314-A38F-653C0B42FB49}"/>
    <cellStyle name="Normal 5 7 8" xfId="928" xr:uid="{E66C98F4-8746-45AA-8A0C-E8B7238C336A}"/>
    <cellStyle name="Normal 5 8" xfId="929" xr:uid="{D49D5F0A-9480-4AF1-A4C9-DD0982095C4A}"/>
    <cellStyle name="Normal 5 8 2" xfId="930" xr:uid="{9E84B00F-ACF5-4472-B4BF-507791AA0910}"/>
    <cellStyle name="Normal 5 8 3" xfId="931" xr:uid="{8501FD0E-7F24-4C08-985D-00E4FEF3A6EA}"/>
    <cellStyle name="Normal 5 8 4" xfId="932" xr:uid="{38926441-5AC8-4BEC-991A-D0D361285CBE}"/>
    <cellStyle name="Normal 5 9" xfId="933" xr:uid="{3D1A9B19-1E31-4144-B479-30116F354689}"/>
    <cellStyle name="Normal 50" xfId="934" xr:uid="{CBC02CB8-AFC0-4BA9-A29E-6EB9CB6BC79E}"/>
    <cellStyle name="Normal 51" xfId="935" xr:uid="{CE2A366F-38CB-46FF-891B-2EBECA087134}"/>
    <cellStyle name="Normal 52" xfId="936" xr:uid="{5BCCEFA9-C0CE-4B33-AD1A-56696B47C78E}"/>
    <cellStyle name="Normal 53" xfId="937" xr:uid="{36259084-42CD-4380-BB56-037BD1EB581A}"/>
    <cellStyle name="Normal 54" xfId="938" xr:uid="{BEF14CEC-6170-4431-8F19-B7481B047201}"/>
    <cellStyle name="Normal 55" xfId="939" xr:uid="{E669C683-A9CA-4DB6-A10F-4C049308C803}"/>
    <cellStyle name="Normal 56" xfId="940" xr:uid="{93EA9F45-4231-4576-B19F-C8ED067AB140}"/>
    <cellStyle name="Normal 57" xfId="941" xr:uid="{525D4AA7-A1FE-4E02-8A97-D5F065EFB937}"/>
    <cellStyle name="Normal 6" xfId="1262" xr:uid="{460ECCF6-5EC7-419A-AAA6-6801D0C228FA}"/>
    <cellStyle name="Normal 6 10" xfId="942" xr:uid="{0C95BA5D-42C4-4C1D-B03B-32AD1239F1AC}"/>
    <cellStyle name="Normal 6 11" xfId="943" xr:uid="{9A263E1C-56AD-4539-BFE3-FA23770793AF}"/>
    <cellStyle name="Normal 6 12" xfId="944" xr:uid="{FAE875D5-6113-422B-804C-535628661DD3}"/>
    <cellStyle name="Normal 6 13" xfId="1335" xr:uid="{34DDBE05-BD99-47E8-8F2E-E1086309DD40}"/>
    <cellStyle name="Normal 6 14" xfId="1310" xr:uid="{30C255F2-931E-4F8C-BDE6-F91D26B42E0C}"/>
    <cellStyle name="Normal 6 2" xfId="945" xr:uid="{FFEA6153-B88E-448B-996B-1A60490AAB5C}"/>
    <cellStyle name="Normal 6 2 2" xfId="946" xr:uid="{51740E0F-C10A-4EA4-B715-B25B31B5CA9D}"/>
    <cellStyle name="Normal 6 2 3" xfId="947" xr:uid="{C98527B2-9839-4C86-8D30-C964F1951CDF}"/>
    <cellStyle name="Normal 6 2 4" xfId="948" xr:uid="{ED75D87F-0B12-4DCB-9344-6AFEFE1FC509}"/>
    <cellStyle name="Normal 6 2 5" xfId="949" xr:uid="{CB8113B1-B80B-471F-B8F5-5B6D317D3313}"/>
    <cellStyle name="Normal 6 2 6" xfId="950" xr:uid="{835D566E-E7C4-41D7-9E95-FEEAEA2D6841}"/>
    <cellStyle name="Normal 6 2 7" xfId="951" xr:uid="{858BEBA3-E299-4E4B-BE00-138BA5F93D22}"/>
    <cellStyle name="Normal 6 2 8" xfId="952" xr:uid="{CC011038-5A8B-43A7-B1B9-E26B71B5D8BB}"/>
    <cellStyle name="Normal 6 3" xfId="953" xr:uid="{66FE233E-E927-42D3-80E3-271C67464837}"/>
    <cellStyle name="Normal 6 3 2" xfId="954" xr:uid="{6477A3B2-40A8-4161-A1A3-86BF404DC179}"/>
    <cellStyle name="Normal 6 3 3" xfId="955" xr:uid="{E0948F15-D6B3-4C35-B407-0BCC11B5D815}"/>
    <cellStyle name="Normal 6 3 4" xfId="956" xr:uid="{E5FCEAD7-297A-41D4-848C-253566A9B078}"/>
    <cellStyle name="Normal 6 3 5" xfId="957" xr:uid="{135374EC-0D73-4D57-9B77-42F9B2D4ACE3}"/>
    <cellStyle name="Normal 6 3 6" xfId="958" xr:uid="{E2100FA3-6B43-403B-BEE9-BC1109A8ED27}"/>
    <cellStyle name="Normal 6 3 7" xfId="959" xr:uid="{4682A6CE-FA03-4A60-A505-CB7E0A3F0F23}"/>
    <cellStyle name="Normal 6 3 8" xfId="960" xr:uid="{446B946B-1CAE-4ECC-89CD-965CE038B656}"/>
    <cellStyle name="Normal 6 4" xfId="961" xr:uid="{5D2FFCD2-EC71-4D7C-BC86-A27E60C800E7}"/>
    <cellStyle name="Normal 6 4 2" xfId="962" xr:uid="{D054D70F-5734-446D-A6D5-DE32298057E8}"/>
    <cellStyle name="Normal 6 4 3" xfId="963" xr:uid="{39A94FE5-786E-4B6D-BC9E-0709E09DE360}"/>
    <cellStyle name="Normal 6 4 4" xfId="964" xr:uid="{A4C32AE1-4847-4AB9-B011-4793E0486B14}"/>
    <cellStyle name="Normal 6 4 5" xfId="965" xr:uid="{9FE39964-516D-4C79-9FF1-0AE2A81FB2B8}"/>
    <cellStyle name="Normal 6 4 6" xfId="966" xr:uid="{2847EC2E-F9D4-4620-B3D5-B2C3251D2014}"/>
    <cellStyle name="Normal 6 4 7" xfId="967" xr:uid="{6E289026-DC25-44FE-8617-9665F948874A}"/>
    <cellStyle name="Normal 6 4 8" xfId="968" xr:uid="{9DB9B00D-0F98-4B80-B575-3331A3FFAC3A}"/>
    <cellStyle name="Normal 6 5" xfId="969" xr:uid="{16E07C1A-04E8-4609-86B0-1391120C3415}"/>
    <cellStyle name="Normal 6 5 2" xfId="970" xr:uid="{6FE7096F-3EDA-4FDC-AD81-8A705799E1E0}"/>
    <cellStyle name="Normal 6 5 3" xfId="971" xr:uid="{0A3EAC41-DE1A-49FB-9194-4630EDD54AC5}"/>
    <cellStyle name="Normal 6 5 4" xfId="972" xr:uid="{AE5FFE4D-9EFB-4672-A233-3EA625E43F2D}"/>
    <cellStyle name="Normal 6 5 5" xfId="973" xr:uid="{029FAF2D-D8A8-4AFE-8696-1F043F7C24DA}"/>
    <cellStyle name="Normal 6 5 6" xfId="974" xr:uid="{849575B4-2496-4B7F-8F9C-67C10410C5C2}"/>
    <cellStyle name="Normal 6 5 7" xfId="975" xr:uid="{379CD5C3-35C8-4EA9-89FC-6029F29662C3}"/>
    <cellStyle name="Normal 6 5 8" xfId="976" xr:uid="{BB47254F-8E3A-43B8-822F-33FB4D771209}"/>
    <cellStyle name="Normal 6 6" xfId="977" xr:uid="{A0FFD33F-A43D-4D1B-AC3C-83413B3AF13F}"/>
    <cellStyle name="Normal 6 6 2" xfId="978" xr:uid="{2747B867-32FC-48C0-B27B-ADA90A92F837}"/>
    <cellStyle name="Normal 6 6 3" xfId="979" xr:uid="{DBB64354-9963-4FD4-B355-9FEE754A4B37}"/>
    <cellStyle name="Normal 6 6 4" xfId="980" xr:uid="{1FB7DD6F-467F-4986-849A-AEE143358A89}"/>
    <cellStyle name="Normal 6 6 5" xfId="981" xr:uid="{4CD1D460-46C7-47F9-8B0B-0517964BBCF7}"/>
    <cellStyle name="Normal 6 6 6" xfId="982" xr:uid="{A298B609-AC99-4890-9227-94B42DE6D3E6}"/>
    <cellStyle name="Normal 6 6 7" xfId="983" xr:uid="{D4E921DC-5188-48E7-B4D3-23295340727B}"/>
    <cellStyle name="Normal 6 6 8" xfId="984" xr:uid="{97E316FE-FA9E-43A1-AAAA-CC9CEA1F0D9E}"/>
    <cellStyle name="Normal 6 7" xfId="985" xr:uid="{394D34CD-07BE-4840-A918-FB9F533F3677}"/>
    <cellStyle name="Normal 6 7 2" xfId="986" xr:uid="{5E233690-50AE-4332-A477-4C6EF4EE85B6}"/>
    <cellStyle name="Normal 6 7 3" xfId="987" xr:uid="{A930DC89-2F48-466A-A893-2F7300580B89}"/>
    <cellStyle name="Normal 6 7 4" xfId="988" xr:uid="{CF505886-2AD6-48CC-848F-EE46FBA7B8E2}"/>
    <cellStyle name="Normal 6 7 5" xfId="989" xr:uid="{7D9B682E-7187-4AFA-9E72-39852B6E6E01}"/>
    <cellStyle name="Normal 6 7 6" xfId="990" xr:uid="{8732657C-5294-4026-B138-39C41BFE2B16}"/>
    <cellStyle name="Normal 6 7 7" xfId="991" xr:uid="{ADDBC976-F5BF-4FB4-A303-BD98E09DE179}"/>
    <cellStyle name="Normal 6 7 8" xfId="992" xr:uid="{749CD802-88FF-403C-A7F1-4A7A7DFDC056}"/>
    <cellStyle name="Normal 6 8" xfId="993" xr:uid="{AE25D4C2-28FE-498B-B11E-92AF6CBA15D4}"/>
    <cellStyle name="Normal 6 8 2" xfId="994" xr:uid="{940B7EB2-D4E9-43C6-B235-4A74149F4A5E}"/>
    <cellStyle name="Normal 6 8 3" xfId="995" xr:uid="{38FF9D9C-34FF-4D5B-9C70-1B58A78E65FD}"/>
    <cellStyle name="Normal 6 8 4" xfId="996" xr:uid="{9DF2E1F7-EDD4-49C0-B16D-3A374EBB5ED8}"/>
    <cellStyle name="Normal 6 9" xfId="997" xr:uid="{759330A1-0938-413E-8FF7-02F34E0D402D}"/>
    <cellStyle name="Normal 7" xfId="1263" xr:uid="{23D13614-4723-4DCA-A479-964F92B6B770}"/>
    <cellStyle name="Normal 7 10" xfId="998" xr:uid="{3B77D75B-6F0E-4148-AB16-A993866A4529}"/>
    <cellStyle name="Normal 7 11" xfId="999" xr:uid="{1BA29137-B44E-444C-80DE-16F4C34AA3F4}"/>
    <cellStyle name="Normal 7 12" xfId="1000" xr:uid="{B2A3107A-5952-4BBC-A8E0-F28CC3937211}"/>
    <cellStyle name="Normal 7 13" xfId="1336" xr:uid="{F86F37CA-9E55-4CAC-A494-B335C9FC9704}"/>
    <cellStyle name="Normal 7 14" xfId="1311" xr:uid="{A76DA9C8-0934-46D7-B1A5-7E9333509C79}"/>
    <cellStyle name="Normal 7 2" xfId="1001" xr:uid="{7DA7F033-2B80-42FA-96A7-0E025DB0A0FE}"/>
    <cellStyle name="Normal 7 2 2" xfId="1002" xr:uid="{5AF6C6BB-A764-47D6-8537-703DA5DDDE7F}"/>
    <cellStyle name="Normal 7 2 3" xfId="1003" xr:uid="{B30F78A1-C294-4285-917F-1B63FE3A8CE4}"/>
    <cellStyle name="Normal 7 2 4" xfId="1004" xr:uid="{B49C22E4-8AD1-4231-A983-CBABEA488284}"/>
    <cellStyle name="Normal 7 2 5" xfId="1005" xr:uid="{42CD9E5A-B74A-45F5-9DA3-7FD18ED5279E}"/>
    <cellStyle name="Normal 7 2 6" xfId="1006" xr:uid="{B2827FFB-B0E0-4E82-B130-2CE4762DE2EA}"/>
    <cellStyle name="Normal 7 2 7" xfId="1007" xr:uid="{FB78E4BE-2C45-4BC1-8563-21221B05D848}"/>
    <cellStyle name="Normal 7 2 8" xfId="1008" xr:uid="{4F18B20D-443E-4A8D-9B0C-4580A74199D6}"/>
    <cellStyle name="Normal 7 3" xfId="1009" xr:uid="{FB08B627-2FF5-4626-9CD6-963A7FFE349D}"/>
    <cellStyle name="Normal 7 3 2" xfId="1010" xr:uid="{A4BAA01D-1ECD-4CF7-9FD8-AF91B398016E}"/>
    <cellStyle name="Normal 7 3 3" xfId="1011" xr:uid="{684E3BEA-005A-49CE-BBA6-DBC729FA7F27}"/>
    <cellStyle name="Normal 7 3 4" xfId="1012" xr:uid="{852A8D21-28C1-4817-AF5B-0DBBB884B8ED}"/>
    <cellStyle name="Normal 7 3 5" xfId="1013" xr:uid="{5BF87EEB-2B7E-463E-B9AA-0B1A334EF5A7}"/>
    <cellStyle name="Normal 7 3 6" xfId="1014" xr:uid="{46EB9DE3-F6D0-4B32-B770-FC30DA2D6A89}"/>
    <cellStyle name="Normal 7 3 7" xfId="1015" xr:uid="{626D8766-ADD9-44F1-902C-D34E0804FEA5}"/>
    <cellStyle name="Normal 7 3 8" xfId="1016" xr:uid="{1B614650-946D-4CAE-8E6B-EF9B3C6870D2}"/>
    <cellStyle name="Normal 7 4" xfId="1017" xr:uid="{53278D7B-B657-4434-BDD1-DA4400DAFD5B}"/>
    <cellStyle name="Normal 7 4 2" xfId="1018" xr:uid="{23D81CAE-B33B-499A-8D84-43CF25009D9F}"/>
    <cellStyle name="Normal 7 4 3" xfId="1019" xr:uid="{A00C2FFB-A6BC-4912-8D13-2737D55A4959}"/>
    <cellStyle name="Normal 7 4 4" xfId="1020" xr:uid="{3846E31C-00A6-4B7B-8D2A-367AD98F6AA1}"/>
    <cellStyle name="Normal 7 4 5" xfId="1021" xr:uid="{56C3CA9A-311D-449A-A058-14646410E7C2}"/>
    <cellStyle name="Normal 7 4 6" xfId="1022" xr:uid="{EE43E580-843A-4E81-87C3-8B53D4A36545}"/>
    <cellStyle name="Normal 7 4 7" xfId="1023" xr:uid="{A8D2D244-3101-40E3-8EF8-EA7C9F8576E9}"/>
    <cellStyle name="Normal 7 4 8" xfId="1024" xr:uid="{09738106-1D3C-414A-BEBB-315ACF3A4E60}"/>
    <cellStyle name="Normal 7 5" xfId="1025" xr:uid="{2F2C9D2A-32B1-46E9-A282-0C258792191B}"/>
    <cellStyle name="Normal 7 5 2" xfId="1026" xr:uid="{5427375D-67F8-433B-A83F-DA68C43BF34F}"/>
    <cellStyle name="Normal 7 5 3" xfId="1027" xr:uid="{F281460D-22F9-4440-AEE8-32DBB1D4406F}"/>
    <cellStyle name="Normal 7 5 4" xfId="1028" xr:uid="{6893302E-7622-4745-B0B1-3FE6A21BC16F}"/>
    <cellStyle name="Normal 7 5 5" xfId="1029" xr:uid="{7CB3EE54-8972-4CB5-86A7-22AF23CB845B}"/>
    <cellStyle name="Normal 7 5 6" xfId="1030" xr:uid="{E54A987B-E4C2-4983-8D13-24101731FBAB}"/>
    <cellStyle name="Normal 7 5 7" xfId="1031" xr:uid="{FFE52571-85A9-4B49-979D-5A3E8E6E4182}"/>
    <cellStyle name="Normal 7 5 8" xfId="1032" xr:uid="{9E17DC99-9ED5-41CB-AB99-267C45EE1386}"/>
    <cellStyle name="Normal 7 6" xfId="1033" xr:uid="{F32A4703-EDE3-4360-85EC-5F5B12188F71}"/>
    <cellStyle name="Normal 7 6 2" xfId="1034" xr:uid="{8828B5E9-1B07-4EFB-9292-7C231DB5E9BA}"/>
    <cellStyle name="Normal 7 6 3" xfId="1035" xr:uid="{43901FBE-7DCA-4B63-B679-69770241C548}"/>
    <cellStyle name="Normal 7 6 4" xfId="1036" xr:uid="{C0B40603-3923-4B00-977C-EB03ED8FE0BE}"/>
    <cellStyle name="Normal 7 6 5" xfId="1037" xr:uid="{3887398D-F3A4-495F-BA45-B6707B7AB35B}"/>
    <cellStyle name="Normal 7 6 6" xfId="1038" xr:uid="{C4D1FC69-F657-4E5C-B853-F24D723B53B4}"/>
    <cellStyle name="Normal 7 6 7" xfId="1039" xr:uid="{ACD6AF05-2A70-4886-9314-3412B484D1F0}"/>
    <cellStyle name="Normal 7 6 8" xfId="1040" xr:uid="{4FB9675F-F441-4C61-984F-7310A4AEB5AD}"/>
    <cellStyle name="Normal 7 7" xfId="1041" xr:uid="{5063663B-902C-4AF1-8E54-93EA283B0929}"/>
    <cellStyle name="Normal 7 7 2" xfId="1042" xr:uid="{78694E36-950F-4842-9B62-71357BF3FD93}"/>
    <cellStyle name="Normal 7 7 3" xfId="1043" xr:uid="{20311388-9329-4874-A450-28C5B2C62FFF}"/>
    <cellStyle name="Normal 7 7 4" xfId="1044" xr:uid="{6FEDB6C9-7BCD-4576-97A6-E6D13E850C6E}"/>
    <cellStyle name="Normal 7 7 5" xfId="1045" xr:uid="{F1400E1B-FB93-415E-B7B3-3812577732EB}"/>
    <cellStyle name="Normal 7 7 6" xfId="1046" xr:uid="{27B58E11-20B8-4864-A726-73520E45F831}"/>
    <cellStyle name="Normal 7 7 7" xfId="1047" xr:uid="{89937584-19ED-44C1-BBDA-00D1C48618DF}"/>
    <cellStyle name="Normal 7 7 8" xfId="1048" xr:uid="{98C859A0-3CC5-433E-B40A-16846A412AE3}"/>
    <cellStyle name="Normal 7 8" xfId="1049" xr:uid="{6A135F07-3ED6-4706-A592-98B9B469553E}"/>
    <cellStyle name="Normal 7 8 2" xfId="1050" xr:uid="{F368ABE4-A76F-4635-96BA-0863059013CD}"/>
    <cellStyle name="Normal 7 8 3" xfId="1051" xr:uid="{96176A26-2F11-4350-9AC3-513EF64B5E52}"/>
    <cellStyle name="Normal 7 8 4" xfId="1052" xr:uid="{3B9648AB-DDB3-4B87-AF26-BCDAD32A695B}"/>
    <cellStyle name="Normal 7 9" xfId="1053" xr:uid="{A30162ED-9C60-4F2E-994E-B4612113728D}"/>
    <cellStyle name="Normal 8" xfId="1312" xr:uid="{FA660B4D-6841-4077-ABE9-3254AD6D0F99}"/>
    <cellStyle name="Normal 8 10" xfId="1054" xr:uid="{EA135426-0879-4727-BF94-81AFF6427E73}"/>
    <cellStyle name="Normal 8 11" xfId="1055" xr:uid="{0CB1187A-BAA8-4FF4-AB3C-6BC242926704}"/>
    <cellStyle name="Normal 8 12" xfId="1056" xr:uid="{5B684CD4-D7DC-4CD7-A88A-6573DAF68869}"/>
    <cellStyle name="Normal 8 2" xfId="1057" xr:uid="{0E855A2C-715B-4C3A-8A19-EF31BAA73F9A}"/>
    <cellStyle name="Normal 8 2 2" xfId="1058" xr:uid="{3BB44626-B2FF-45B7-A717-1E2E22E323AA}"/>
    <cellStyle name="Normal 8 2 3" xfId="1059" xr:uid="{F001D1A0-0E85-485A-B1BF-69C02C6D7E67}"/>
    <cellStyle name="Normal 8 2 4" xfId="1060" xr:uid="{AA8834C4-35F8-4D3B-9617-A3E62D41BBA0}"/>
    <cellStyle name="Normal 8 2 5" xfId="1061" xr:uid="{86DBE1BF-DE3F-4A61-8BD3-A2BF9FCAAA99}"/>
    <cellStyle name="Normal 8 2 6" xfId="1062" xr:uid="{8E69510A-3E41-43F7-BAAD-A0EC91D09714}"/>
    <cellStyle name="Normal 8 2 7" xfId="1063" xr:uid="{C4DD22B0-E277-4672-A338-B04E1D0C738F}"/>
    <cellStyle name="Normal 8 2 8" xfId="1064" xr:uid="{03467BF0-71B8-4B6D-9E40-4E323F2F6C87}"/>
    <cellStyle name="Normal 8 3" xfId="1065" xr:uid="{D2BEB4BC-8CEB-4181-AAA6-0B567B5DC238}"/>
    <cellStyle name="Normal 8 3 2" xfId="1066" xr:uid="{77F8CDA1-9521-47C8-8E81-13EBF3A7FD20}"/>
    <cellStyle name="Normal 8 3 3" xfId="1067" xr:uid="{4E0038A4-75B5-47A7-92B9-9D6429292AC1}"/>
    <cellStyle name="Normal 8 3 4" xfId="1068" xr:uid="{C82417C8-761B-4280-8EEB-CA151C3367F7}"/>
    <cellStyle name="Normal 8 3 5" xfId="1069" xr:uid="{6D9A3200-7571-4D19-B0FB-F38C0C939541}"/>
    <cellStyle name="Normal 8 3 6" xfId="1070" xr:uid="{A55A13F3-ECA1-4E77-9AE4-D26432F34E0A}"/>
    <cellStyle name="Normal 8 3 7" xfId="1071" xr:uid="{3D2503DA-8215-4765-B390-CD9527B54D82}"/>
    <cellStyle name="Normal 8 3 8" xfId="1072" xr:uid="{5B50ACDD-7931-4637-9F78-6460EAF02795}"/>
    <cellStyle name="Normal 8 4" xfId="1073" xr:uid="{44D57B1A-0876-4EC7-BB44-31039671FE9B}"/>
    <cellStyle name="Normal 8 4 2" xfId="1074" xr:uid="{FD48BDA8-A332-48BA-832E-E2A08226AD92}"/>
    <cellStyle name="Normal 8 4 3" xfId="1075" xr:uid="{F76F3175-D67D-45DF-B4C5-C1FA5DB7DB15}"/>
    <cellStyle name="Normal 8 4 4" xfId="1076" xr:uid="{A14C6403-3D7D-43E8-9AAA-2DF0AB98DAF9}"/>
    <cellStyle name="Normal 8 4 5" xfId="1077" xr:uid="{C52AAC56-9133-4D2D-8874-806F978BC484}"/>
    <cellStyle name="Normal 8 4 6" xfId="1078" xr:uid="{A5512009-C0EA-4D04-B82F-52BFCE1F15A0}"/>
    <cellStyle name="Normal 8 4 7" xfId="1079" xr:uid="{0242829C-82AD-4743-BDA8-EDF3CC49FFAB}"/>
    <cellStyle name="Normal 8 4 8" xfId="1080" xr:uid="{66284328-BD6E-401A-AE48-967B3077FD57}"/>
    <cellStyle name="Normal 8 5" xfId="1081" xr:uid="{A85DB367-98B8-46FB-9FF4-D2E8ADF3F49E}"/>
    <cellStyle name="Normal 8 5 2" xfId="1082" xr:uid="{C86CBAD0-8723-4506-9414-3BE451A17CCA}"/>
    <cellStyle name="Normal 8 5 3" xfId="1083" xr:uid="{C84DC129-A37B-46F2-8427-689D06C58ADB}"/>
    <cellStyle name="Normal 8 5 4" xfId="1084" xr:uid="{5454C58C-841A-42A2-B815-F0A550CB950E}"/>
    <cellStyle name="Normal 8 5 5" xfId="1085" xr:uid="{2ECA10E4-33D5-4059-807F-8CB96DA76321}"/>
    <cellStyle name="Normal 8 5 6" xfId="1086" xr:uid="{256486C5-3E63-471D-A89B-F1FDD0489020}"/>
    <cellStyle name="Normal 8 5 7" xfId="1087" xr:uid="{AA8D5EE5-FC2F-4E21-82A7-FAD50692232B}"/>
    <cellStyle name="Normal 8 5 8" xfId="1088" xr:uid="{FCFD0DCE-0B42-4DB8-8ABC-512BA7E2BA18}"/>
    <cellStyle name="Normal 8 6" xfId="1089" xr:uid="{75DC53F9-C96D-402F-9889-526BDE7E0EE4}"/>
    <cellStyle name="Normal 8 6 2" xfId="1090" xr:uid="{8ECC3892-4AA9-4538-AC5D-968091E526F5}"/>
    <cellStyle name="Normal 8 6 3" xfId="1091" xr:uid="{58F8AAD0-09FB-4DB7-A7D0-AC95F918B214}"/>
    <cellStyle name="Normal 8 6 4" xfId="1092" xr:uid="{E4703FDD-644B-4432-9B84-FAAB2D632EF2}"/>
    <cellStyle name="Normal 8 6 5" xfId="1093" xr:uid="{20F1A52B-3E80-4372-BB90-07F74543BBE8}"/>
    <cellStyle name="Normal 8 6 6" xfId="1094" xr:uid="{25F2210B-7A38-4E8E-AABC-5AFF25C2B64A}"/>
    <cellStyle name="Normal 8 6 7" xfId="1095" xr:uid="{43888F3D-084F-4F93-82E4-23B12905E1FD}"/>
    <cellStyle name="Normal 8 6 8" xfId="1096" xr:uid="{0AEE7076-3A6D-4A16-842C-33EB8C607585}"/>
    <cellStyle name="Normal 8 7" xfId="1097" xr:uid="{2FE17793-35DC-4C7C-93EE-FA6DCDA70A13}"/>
    <cellStyle name="Normal 8 7 2" xfId="1098" xr:uid="{8B8DACED-8262-400A-B458-CBC7481D0861}"/>
    <cellStyle name="Normal 8 7 3" xfId="1099" xr:uid="{7C8DAECD-3BB7-4835-9BD9-0288A31C8591}"/>
    <cellStyle name="Normal 8 7 4" xfId="1100" xr:uid="{D14F7676-ED5E-40FC-99C3-952D54D4B40E}"/>
    <cellStyle name="Normal 8 7 5" xfId="1101" xr:uid="{B2B5E76B-4E0D-4B7F-AC3C-E33A96F9C326}"/>
    <cellStyle name="Normal 8 7 6" xfId="1102" xr:uid="{805E1EC8-0CF2-4083-8A10-2C288EC1F654}"/>
    <cellStyle name="Normal 8 7 7" xfId="1103" xr:uid="{7102394F-11BF-484A-959F-3CEEDC435687}"/>
    <cellStyle name="Normal 8 7 8" xfId="1104" xr:uid="{531A5BC0-4102-4625-B82E-D355C66EED86}"/>
    <cellStyle name="Normal 8 8" xfId="1105" xr:uid="{5DD0C220-676B-4DA6-9A8D-CF9748AA6684}"/>
    <cellStyle name="Normal 8 8 2" xfId="1106" xr:uid="{3131B59C-60E6-46BC-9462-B52521A9E7D9}"/>
    <cellStyle name="Normal 8 8 3" xfId="1107" xr:uid="{CB7500F2-2BA2-431D-9C8A-B79B796229B4}"/>
    <cellStyle name="Normal 8 8 4" xfId="1108" xr:uid="{E976EC5E-CFA9-493F-8FD7-0DA57085E376}"/>
    <cellStyle name="Normal 8 9" xfId="1109" xr:uid="{AA8A7D4C-30A9-4476-9F66-724C9ACBF369}"/>
    <cellStyle name="Normal 9" xfId="1314" xr:uid="{6318388D-79AA-468C-815F-037A230D20E0}"/>
    <cellStyle name="Normal 9 10" xfId="1110" xr:uid="{2DD67BB6-2F55-4E72-BD01-FE5828ED902A}"/>
    <cellStyle name="Normal 9 11" xfId="1111" xr:uid="{82C7CD96-DCAE-4E7D-AF2D-2BB6F28AC904}"/>
    <cellStyle name="Normal 9 12" xfId="1112" xr:uid="{9E5F3FCE-7003-4B70-BF4F-B4B10EF7BF45}"/>
    <cellStyle name="Normal 9 2" xfId="1113" xr:uid="{487A7CBE-221A-4095-AC4B-045D5192CE17}"/>
    <cellStyle name="Normal 9 2 2" xfId="1114" xr:uid="{1DB5EFB9-7DFD-45AE-BD4F-F4C13D402F68}"/>
    <cellStyle name="Normal 9 2 3" xfId="1115" xr:uid="{BD27033E-1A22-4A25-B6F0-919D3C23BD64}"/>
    <cellStyle name="Normal 9 2 4" xfId="1116" xr:uid="{3E1C4A9C-54BF-4001-A8E3-60D894735B9E}"/>
    <cellStyle name="Normal 9 2 5" xfId="1117" xr:uid="{4CB36D22-9FC9-483E-9BB5-1F5CA2C83BC3}"/>
    <cellStyle name="Normal 9 2 6" xfId="1118" xr:uid="{2BA6C0FB-C511-48C3-B8B2-9ECBD49C5198}"/>
    <cellStyle name="Normal 9 2 7" xfId="1119" xr:uid="{FBB41073-D3E1-40BE-9C84-C93A915EDCC7}"/>
    <cellStyle name="Normal 9 2 8" xfId="1120" xr:uid="{1333C690-C985-4A16-A3A4-70E6972693A1}"/>
    <cellStyle name="Normal 9 3" xfId="1121" xr:uid="{91F032F4-630D-428D-A550-387C9CEE8E26}"/>
    <cellStyle name="Normal 9 3 2" xfId="1122" xr:uid="{B278388B-4727-47A0-AA15-25CD8B93F24C}"/>
    <cellStyle name="Normal 9 3 3" xfId="1123" xr:uid="{1ACE437B-7643-48DB-83F7-32A8EF380329}"/>
    <cellStyle name="Normal 9 3 4" xfId="1124" xr:uid="{943F7CD9-32A8-4B0D-AE72-28BB720E3600}"/>
    <cellStyle name="Normal 9 3 5" xfId="1125" xr:uid="{73EF5027-7FB6-41A5-A0AF-051A7DA4C556}"/>
    <cellStyle name="Normal 9 3 6" xfId="1126" xr:uid="{B073C009-7EEF-488B-8105-AD1723A389B5}"/>
    <cellStyle name="Normal 9 3 7" xfId="1127" xr:uid="{D607B769-EDEB-43CB-B85C-A45B054D144B}"/>
    <cellStyle name="Normal 9 3 8" xfId="1128" xr:uid="{F8059E3E-2909-4D3C-B6D7-BFC5E970551B}"/>
    <cellStyle name="Normal 9 4" xfId="1129" xr:uid="{966958AF-0915-4630-9EA5-E4933106AFD9}"/>
    <cellStyle name="Normal 9 4 2" xfId="1130" xr:uid="{035BB701-28D6-432E-8BDA-A424F1B93D71}"/>
    <cellStyle name="Normal 9 4 3" xfId="1131" xr:uid="{279051C5-0C64-4037-AA2D-86558320A615}"/>
    <cellStyle name="Normal 9 4 4" xfId="1132" xr:uid="{294C6DF2-6D05-4921-B8AC-706DEA33F8B3}"/>
    <cellStyle name="Normal 9 4 5" xfId="1133" xr:uid="{36E7D437-B423-4B59-ABFF-90CC772134B9}"/>
    <cellStyle name="Normal 9 4 6" xfId="1134" xr:uid="{416805B2-2680-45D0-80CB-BA872F14EF1C}"/>
    <cellStyle name="Normal 9 4 7" xfId="1135" xr:uid="{3B031F2E-6C66-4433-9B50-A1DDDB312241}"/>
    <cellStyle name="Normal 9 4 8" xfId="1136" xr:uid="{54FDF8DB-6BA8-4D03-978C-2AEEC4F624DC}"/>
    <cellStyle name="Normal 9 5" xfId="1137" xr:uid="{519596C5-DE3C-422E-82EB-B038AAE810C1}"/>
    <cellStyle name="Normal 9 5 2" xfId="1138" xr:uid="{0A22DEFB-3E77-4D1F-97AE-6066DFEE8270}"/>
    <cellStyle name="Normal 9 5 3" xfId="1139" xr:uid="{9C68A601-B961-43D0-8856-C3C7FCED91E8}"/>
    <cellStyle name="Normal 9 5 4" xfId="1140" xr:uid="{73AE867A-DFF3-4999-BC45-97423A8E0FFA}"/>
    <cellStyle name="Normal 9 5 5" xfId="1141" xr:uid="{5E4BB938-47EE-484A-B3FA-28F54042FD30}"/>
    <cellStyle name="Normal 9 5 6" xfId="1142" xr:uid="{4D785136-9E2E-45EF-B9A4-DEB2931B8475}"/>
    <cellStyle name="Normal 9 5 7" xfId="1143" xr:uid="{61BD84FC-19C2-4A12-97A5-0A0DBD2F575E}"/>
    <cellStyle name="Normal 9 5 8" xfId="1144" xr:uid="{8FA266EF-0974-4773-B4CA-8EE3A61D242C}"/>
    <cellStyle name="Normal 9 6" xfId="1145" xr:uid="{9E3C7154-6CA6-4E1D-8AE3-201377D6FBCD}"/>
    <cellStyle name="Normal 9 6 2" xfId="1146" xr:uid="{DC4B8A78-4BEC-43E4-ACEC-CEB05DEA51D3}"/>
    <cellStyle name="Normal 9 6 3" xfId="1147" xr:uid="{C59141AB-B348-487C-8D87-8003E0D9AE97}"/>
    <cellStyle name="Normal 9 6 4" xfId="1148" xr:uid="{94115C4E-B2F0-402D-9140-79F532C446C5}"/>
    <cellStyle name="Normal 9 6 5" xfId="1149" xr:uid="{1557CB2A-FC47-4F62-AB51-EFBCA8933088}"/>
    <cellStyle name="Normal 9 6 6" xfId="1150" xr:uid="{DFA760E6-820D-4B40-BC62-3CCA4491BE3D}"/>
    <cellStyle name="Normal 9 6 7" xfId="1151" xr:uid="{6FA67FDF-B4C4-4686-B24C-4FFC63BEBD4A}"/>
    <cellStyle name="Normal 9 6 8" xfId="1152" xr:uid="{B54D7EF5-D2BB-421F-BEB6-4003FD922443}"/>
    <cellStyle name="Normal 9 7" xfId="1153" xr:uid="{5378CA28-FF04-43D3-AD3E-B157C2F26728}"/>
    <cellStyle name="Normal 9 7 2" xfId="1154" xr:uid="{60D61494-8BEC-4901-9C58-4674DB318F99}"/>
    <cellStyle name="Normal 9 7 3" xfId="1155" xr:uid="{3ADCF056-BC43-4D2B-974A-206D6E692C9D}"/>
    <cellStyle name="Normal 9 7 4" xfId="1156" xr:uid="{9E9CA20A-EFDB-45AB-8E13-D94363905220}"/>
    <cellStyle name="Normal 9 7 5" xfId="1157" xr:uid="{53EA818A-0F0D-4CC5-8A6C-983E5B526BBB}"/>
    <cellStyle name="Normal 9 7 6" xfId="1158" xr:uid="{03FAEB1F-DEF3-4CB2-A39D-B7A9CA180733}"/>
    <cellStyle name="Normal 9 7 7" xfId="1159" xr:uid="{28ED70DA-1BD0-4085-B860-71DAB2B3E2C6}"/>
    <cellStyle name="Normal 9 7 8" xfId="1160" xr:uid="{AE2A7F6F-DA11-49AA-89B3-0AFC573EA821}"/>
    <cellStyle name="Normal 9 8" xfId="1161" xr:uid="{E6FDC1AB-97C6-45E6-94FC-DC72175A062F}"/>
    <cellStyle name="Normal 9 8 2" xfId="1162" xr:uid="{66DEB970-B004-4586-9E2C-114B68690E46}"/>
    <cellStyle name="Normal 9 8 3" xfId="1163" xr:uid="{C99EB9FC-8103-4403-9AEE-DEE80B656A63}"/>
    <cellStyle name="Normal 9 8 4" xfId="1164" xr:uid="{5F2B5B30-0A80-442D-B8D9-8E62973AD76C}"/>
    <cellStyle name="Normal 9 8 5" xfId="1165" xr:uid="{A8E4BBFB-1830-4C8D-9C0A-B181A0FFC2A2}"/>
    <cellStyle name="Normal 9 8 6" xfId="1166" xr:uid="{AD4DCA4A-F09D-49CC-97A3-2F49B4E42422}"/>
    <cellStyle name="Normal 9 9" xfId="1167" xr:uid="{7B687CB2-F8E8-44FE-AFCB-9D97BF158B12}"/>
    <cellStyle name="Notas 2" xfId="1168" xr:uid="{2EBEDF57-D323-446D-A69A-EC2E970C85BA}"/>
    <cellStyle name="Notas 2 2" xfId="1169" xr:uid="{D9225AC8-0B19-4E77-89F2-833F9E050FF5}"/>
    <cellStyle name="Notas 2 3" xfId="1264" xr:uid="{BBCC866C-3D90-4427-A5A6-F8D243A175DB}"/>
    <cellStyle name="Notas 2 4" xfId="1265" xr:uid="{B4F19D69-7BE3-44E2-9B80-44740D8CCD87}"/>
    <cellStyle name="Porcentaje" xfId="1" builtinId="5"/>
    <cellStyle name="Porcentaje 2" xfId="1171" xr:uid="{3370A503-7935-48E6-AEFC-E188F1A9AB09}"/>
    <cellStyle name="Porcentaje 3" xfId="1170" xr:uid="{C53332B0-93BC-4880-A90F-3DD546A06BBA}"/>
    <cellStyle name="Porcentual 2" xfId="1266" xr:uid="{B29AB3EF-0372-4BE0-B01D-CC79D42E6DAE}"/>
    <cellStyle name="Porcentual 2 2" xfId="1172" xr:uid="{876682B7-8F08-49EB-B62C-ECA858D690D3}"/>
    <cellStyle name="Porcentual 2 2 2" xfId="1173" xr:uid="{7623765C-14FF-462F-BCAB-22D926546D75}"/>
    <cellStyle name="Porcentual 2 2 2 2" xfId="1276" xr:uid="{38EE931A-B145-46C9-9204-50EF82862809}"/>
    <cellStyle name="Porcentual 2 2 3" xfId="1174" xr:uid="{283B4DD0-C230-43C8-B1FB-36E83F1784AE}"/>
    <cellStyle name="Porcentual 2 2 4" xfId="1175" xr:uid="{5A7AEBF1-0F69-4520-A1A5-3E677165C0C8}"/>
    <cellStyle name="Porcentual 2 2 5" xfId="1176" xr:uid="{5212EFEF-971F-4EA3-A61E-8AAE7046CC3A}"/>
    <cellStyle name="Porcentual 2 2 6" xfId="1177" xr:uid="{E3B050EF-E383-4219-8681-CDF542516991}"/>
    <cellStyle name="Porcentual 2 2 7" xfId="1178" xr:uid="{06624AF6-DBEB-4C0E-B035-FCFD8505C1F5}"/>
    <cellStyle name="Porcentual 2 2 8" xfId="1179" xr:uid="{0ED19686-B604-47BD-935A-AADAE395945E}"/>
    <cellStyle name="Porcentual 2 3" xfId="1180" xr:uid="{10C3F7F6-C3CE-4C79-99A2-A9B6C9EF0D2D}"/>
    <cellStyle name="Porcentual 2 4" xfId="1181" xr:uid="{E1B73098-B0AD-46DB-A024-2CEC4F903A42}"/>
    <cellStyle name="Porcentual 25" xfId="1267" xr:uid="{CB694323-AAE5-4D41-8975-0666D6F37ABF}"/>
    <cellStyle name="Porcentual 25 10" xfId="1182" xr:uid="{B30B0290-EAA5-41C7-91B8-9DE3A543AF2B}"/>
    <cellStyle name="Porcentual 25 10 2" xfId="1183" xr:uid="{CDB2BDBF-845E-4664-AD94-42B128FD674B}"/>
    <cellStyle name="Porcentual 25 10 3" xfId="1184" xr:uid="{B5D97D01-0EAD-4784-8CFB-0C75131B7AE1}"/>
    <cellStyle name="Porcentual 25 10 4" xfId="1185" xr:uid="{BFBF4F40-DCF1-4E16-84B1-8B07EDBD2588}"/>
    <cellStyle name="Porcentual 25 10 5" xfId="1186" xr:uid="{F88BE1A8-471C-40E9-8E76-6758C14330BA}"/>
    <cellStyle name="Porcentual 25 10 6" xfId="1187" xr:uid="{439BDF9B-25CB-4D8E-9159-FC24F9EDCA47}"/>
    <cellStyle name="Porcentual 25 11" xfId="1188" xr:uid="{AAECCD01-73C8-4DBB-8E00-690B7A5EE2A6}"/>
    <cellStyle name="Porcentual 25 12" xfId="1189" xr:uid="{9BD207B5-9D3E-4E50-91A5-B6CE6DCADF4D}"/>
    <cellStyle name="Porcentual 25 13" xfId="1190" xr:uid="{649C126B-B3C3-47D7-855C-DA896C7D8C81}"/>
    <cellStyle name="Porcentual 25 14" xfId="1191" xr:uid="{ADF01E9D-A824-4BCA-8126-6A777CCC9132}"/>
    <cellStyle name="Porcentual 25 15" xfId="1192" xr:uid="{F551B6F8-401B-4A96-A42E-E2AD28073758}"/>
    <cellStyle name="Porcentual 25 16" xfId="1193" xr:uid="{41C4732D-606C-4F71-8100-99FE9A970638}"/>
    <cellStyle name="Porcentual 25 17" xfId="1194" xr:uid="{561CD2CE-9468-4FE4-9686-46020FC5EA2C}"/>
    <cellStyle name="Porcentual 25 18" xfId="1195" xr:uid="{6C76CFCE-622B-4644-BA57-448BECE9E660}"/>
    <cellStyle name="Porcentual 25 2" xfId="1196" xr:uid="{43296BC4-059A-4C75-A6D9-207983149D26}"/>
    <cellStyle name="Porcentual 25 2 10" xfId="1197" xr:uid="{FB146B64-0FE1-45CA-964A-EEA64BA88E33}"/>
    <cellStyle name="Porcentual 25 2 11" xfId="1198" xr:uid="{8E887ECD-BD2A-4061-9338-2535B0E83F5D}"/>
    <cellStyle name="Porcentual 25 2 2" xfId="1199" xr:uid="{9BD07EE8-B9C3-4654-8C01-2A47FF836133}"/>
    <cellStyle name="Porcentual 25 2 3" xfId="1200" xr:uid="{9619629E-1392-4E21-9624-3E3524AE6791}"/>
    <cellStyle name="Porcentual 25 2 4" xfId="1201" xr:uid="{B6BC5A8E-7F42-4279-B82E-CB68AC7CFFFF}"/>
    <cellStyle name="Porcentual 25 2 5" xfId="1202" xr:uid="{50C8BF2D-65B8-44D8-AE47-6EFAA2CCC8F1}"/>
    <cellStyle name="Porcentual 25 2 6" xfId="1203" xr:uid="{32534A66-8807-4E38-9C83-19016B835D6F}"/>
    <cellStyle name="Porcentual 25 2 7" xfId="1204" xr:uid="{8A5A6BB0-ACCB-40C4-B388-B827797FEFE8}"/>
    <cellStyle name="Porcentual 25 2 8" xfId="1205" xr:uid="{519CFF8D-6DBF-4241-B552-27E819EE967C}"/>
    <cellStyle name="Porcentual 25 2 9" xfId="1206" xr:uid="{E419A221-FFC0-458F-A049-60C29646E2AB}"/>
    <cellStyle name="Porcentual 25 3" xfId="1207" xr:uid="{ED91AFB3-9848-45D0-BC01-291C977FBB90}"/>
    <cellStyle name="Porcentual 25 3 10" xfId="1208" xr:uid="{4096011A-5E63-4BFF-A757-63479FCB9282}"/>
    <cellStyle name="Porcentual 25 3 11" xfId="1209" xr:uid="{72760330-E45A-4490-80D2-A36C2F5AF556}"/>
    <cellStyle name="Porcentual 25 3 2" xfId="1210" xr:uid="{5D0DF989-9B9F-4857-A948-3F8B00C6A54F}"/>
    <cellStyle name="Porcentual 25 3 3" xfId="1211" xr:uid="{F222B134-C8B9-4B40-862B-6B37F3EBDBFB}"/>
    <cellStyle name="Porcentual 25 3 4" xfId="1212" xr:uid="{F99CA791-6B12-467A-B642-10B129DB6537}"/>
    <cellStyle name="Porcentual 25 3 5" xfId="1213" xr:uid="{0A69E78B-B8E8-49C2-BB50-14C015C4425E}"/>
    <cellStyle name="Porcentual 25 3 6" xfId="1214" xr:uid="{A011B8D9-63F3-4648-A365-81B000640EC9}"/>
    <cellStyle name="Porcentual 25 3 7" xfId="1215" xr:uid="{35BF9B38-27CF-405F-A0F9-43BF03B9F7D2}"/>
    <cellStyle name="Porcentual 25 3 8" xfId="1216" xr:uid="{40339045-D83A-48E6-8975-295FFF95E95A}"/>
    <cellStyle name="Porcentual 25 3 9" xfId="1217" xr:uid="{B70ECBED-688D-4A1F-A92C-6456DF123886}"/>
    <cellStyle name="Porcentual 25 4" xfId="1218" xr:uid="{EC13D4E3-8C1C-40E7-B95D-4E24BFDC2EFE}"/>
    <cellStyle name="Porcentual 25 4 2" xfId="1219" xr:uid="{5A6F35B6-EC72-4A50-84CB-C13008E1FF25}"/>
    <cellStyle name="Porcentual 25 4 2 2" xfId="1220" xr:uid="{1056F369-2D5F-45D2-9DFB-25CE5F30B6FB}"/>
    <cellStyle name="Porcentual 25 4 2 2 2" xfId="1221" xr:uid="{05399897-7B26-4A69-8B46-7E4567363F11}"/>
    <cellStyle name="Porcentual 25 4 2 2 3" xfId="1222" xr:uid="{4A2D82DB-2B96-4D76-A2F9-3467DA38F1EC}"/>
    <cellStyle name="Porcentual 25 4 2 2 4" xfId="1223" xr:uid="{F0BB261D-4BF1-442B-B916-E38A277D9631}"/>
    <cellStyle name="Porcentual 25 4 2 2 5" xfId="1224" xr:uid="{834612DD-B073-4868-B549-D1992AEA89CE}"/>
    <cellStyle name="Porcentual 25 4 2 2 6" xfId="1225" xr:uid="{B34D30E0-D894-4154-9868-0A7A3D99A1BA}"/>
    <cellStyle name="Porcentual 25 4 3" xfId="1226" xr:uid="{F1A604AC-76C7-413E-9271-09CDD99792B0}"/>
    <cellStyle name="Porcentual 25 4 4" xfId="1227" xr:uid="{D31198DB-2113-470B-B10D-028143677846}"/>
    <cellStyle name="Porcentual 25 4 5" xfId="1228" xr:uid="{D3DC2546-5AE4-44BC-9CBA-6C02D17F0FE6}"/>
    <cellStyle name="Porcentual 25 4 6" xfId="1229" xr:uid="{8BF641AE-5218-4F52-8FD8-2FFB2A362DEA}"/>
    <cellStyle name="Porcentual 25 4 7" xfId="1230" xr:uid="{D94EE379-8350-4593-B3F0-B0A74E46210E}"/>
    <cellStyle name="Porcentual 25 5" xfId="1231" xr:uid="{19CDFAA6-4270-4EBE-B5A3-6921FAB066C3}"/>
    <cellStyle name="Porcentual 25 6" xfId="1232" xr:uid="{310E04C7-CF1D-4D09-8600-17FDCBB6C4DE}"/>
    <cellStyle name="Porcentual 25 7" xfId="1233" xr:uid="{0D2208C3-A309-4C55-B9CB-76315B774C42}"/>
    <cellStyle name="Porcentual 25 8" xfId="1234" xr:uid="{313AF4FA-3874-4D21-AC63-20C2591456CE}"/>
    <cellStyle name="Porcentual 25 9" xfId="1235" xr:uid="{B2B79F88-4E85-4DDF-BE26-01F034BFA453}"/>
    <cellStyle name="Porcentual 3" xfId="1269" xr:uid="{F3762496-6BD5-4FC2-93BD-5314A0CC8E3D}"/>
    <cellStyle name="Porcentual 3 2" xfId="1236" xr:uid="{523F3DD7-B351-4786-BFAF-03B03BB2FEB1}"/>
    <cellStyle name="Porcentual 4 2" xfId="1237" xr:uid="{DB48280F-D023-4838-A8DD-5028BD1CB4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226" Type="http://schemas.openxmlformats.org/officeDocument/2006/relationships/externalLink" Target="externalLinks/externalLink215.xml"/><Relationship Id="rId247" Type="http://schemas.openxmlformats.org/officeDocument/2006/relationships/externalLink" Target="externalLinks/externalLink236.xml"/><Relationship Id="rId107" Type="http://schemas.openxmlformats.org/officeDocument/2006/relationships/externalLink" Target="externalLinks/externalLink96.xml"/><Relationship Id="rId268" Type="http://schemas.openxmlformats.org/officeDocument/2006/relationships/externalLink" Target="externalLinks/externalLink257.xml"/><Relationship Id="rId289" Type="http://schemas.openxmlformats.org/officeDocument/2006/relationships/externalLink" Target="externalLinks/externalLink278.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externalLink" Target="externalLinks/externalLink170.xml"/><Relationship Id="rId216" Type="http://schemas.openxmlformats.org/officeDocument/2006/relationships/externalLink" Target="externalLinks/externalLink205.xml"/><Relationship Id="rId237" Type="http://schemas.openxmlformats.org/officeDocument/2006/relationships/externalLink" Target="externalLinks/externalLink226.xml"/><Relationship Id="rId258" Type="http://schemas.openxmlformats.org/officeDocument/2006/relationships/externalLink" Target="externalLinks/externalLink247.xml"/><Relationship Id="rId279" Type="http://schemas.openxmlformats.org/officeDocument/2006/relationships/externalLink" Target="externalLinks/externalLink268.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290" Type="http://schemas.openxmlformats.org/officeDocument/2006/relationships/externalLink" Target="externalLinks/externalLink27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227" Type="http://schemas.openxmlformats.org/officeDocument/2006/relationships/externalLink" Target="externalLinks/externalLink216.xml"/><Relationship Id="rId248" Type="http://schemas.openxmlformats.org/officeDocument/2006/relationships/externalLink" Target="externalLinks/externalLink237.xml"/><Relationship Id="rId269" Type="http://schemas.openxmlformats.org/officeDocument/2006/relationships/externalLink" Target="externalLinks/externalLink258.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280" Type="http://schemas.openxmlformats.org/officeDocument/2006/relationships/externalLink" Target="externalLinks/externalLink269.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externalLink" Target="externalLinks/externalLink171.xml"/><Relationship Id="rId217" Type="http://schemas.openxmlformats.org/officeDocument/2006/relationships/externalLink" Target="externalLinks/externalLink206.xml"/><Relationship Id="rId6" Type="http://schemas.openxmlformats.org/officeDocument/2006/relationships/worksheet" Target="worksheets/sheet6.xml"/><Relationship Id="rId238" Type="http://schemas.openxmlformats.org/officeDocument/2006/relationships/externalLink" Target="externalLinks/externalLink227.xml"/><Relationship Id="rId259" Type="http://schemas.openxmlformats.org/officeDocument/2006/relationships/externalLink" Target="externalLinks/externalLink248.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270" Type="http://schemas.openxmlformats.org/officeDocument/2006/relationships/externalLink" Target="externalLinks/externalLink259.xml"/><Relationship Id="rId291" Type="http://schemas.openxmlformats.org/officeDocument/2006/relationships/externalLink" Target="externalLinks/externalLink280.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externalLink" Target="externalLinks/externalLink196.xml"/><Relationship Id="rId228" Type="http://schemas.openxmlformats.org/officeDocument/2006/relationships/externalLink" Target="externalLinks/externalLink217.xml"/><Relationship Id="rId249" Type="http://schemas.openxmlformats.org/officeDocument/2006/relationships/externalLink" Target="externalLinks/externalLink238.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260" Type="http://schemas.openxmlformats.org/officeDocument/2006/relationships/externalLink" Target="externalLinks/externalLink249.xml"/><Relationship Id="rId281" Type="http://schemas.openxmlformats.org/officeDocument/2006/relationships/externalLink" Target="externalLinks/externalLink270.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13" Type="http://schemas.openxmlformats.org/officeDocument/2006/relationships/externalLink" Target="externalLinks/externalLink202.xml"/><Relationship Id="rId218" Type="http://schemas.openxmlformats.org/officeDocument/2006/relationships/externalLink" Target="externalLinks/externalLink207.xml"/><Relationship Id="rId234" Type="http://schemas.openxmlformats.org/officeDocument/2006/relationships/externalLink" Target="externalLinks/externalLink223.xml"/><Relationship Id="rId239" Type="http://schemas.openxmlformats.org/officeDocument/2006/relationships/externalLink" Target="externalLinks/externalLink228.xml"/><Relationship Id="rId2" Type="http://schemas.openxmlformats.org/officeDocument/2006/relationships/worksheet" Target="worksheets/sheet2.xml"/><Relationship Id="rId29" Type="http://schemas.openxmlformats.org/officeDocument/2006/relationships/externalLink" Target="externalLinks/externalLink18.xml"/><Relationship Id="rId250" Type="http://schemas.openxmlformats.org/officeDocument/2006/relationships/externalLink" Target="externalLinks/externalLink239.xml"/><Relationship Id="rId255" Type="http://schemas.openxmlformats.org/officeDocument/2006/relationships/externalLink" Target="externalLinks/externalLink244.xml"/><Relationship Id="rId271" Type="http://schemas.openxmlformats.org/officeDocument/2006/relationships/externalLink" Target="externalLinks/externalLink260.xml"/><Relationship Id="rId276" Type="http://schemas.openxmlformats.org/officeDocument/2006/relationships/externalLink" Target="externalLinks/externalLink265.xml"/><Relationship Id="rId292" Type="http://schemas.openxmlformats.org/officeDocument/2006/relationships/pivotCacheDefinition" Target="pivotCache/pivotCacheDefinition1.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208" Type="http://schemas.openxmlformats.org/officeDocument/2006/relationships/externalLink" Target="externalLinks/externalLink197.xml"/><Relationship Id="rId229" Type="http://schemas.openxmlformats.org/officeDocument/2006/relationships/externalLink" Target="externalLinks/externalLink218.xml"/><Relationship Id="rId19" Type="http://schemas.openxmlformats.org/officeDocument/2006/relationships/externalLink" Target="externalLinks/externalLink8.xml"/><Relationship Id="rId224" Type="http://schemas.openxmlformats.org/officeDocument/2006/relationships/externalLink" Target="externalLinks/externalLink213.xml"/><Relationship Id="rId240" Type="http://schemas.openxmlformats.org/officeDocument/2006/relationships/externalLink" Target="externalLinks/externalLink229.xml"/><Relationship Id="rId245" Type="http://schemas.openxmlformats.org/officeDocument/2006/relationships/externalLink" Target="externalLinks/externalLink234.xml"/><Relationship Id="rId261" Type="http://schemas.openxmlformats.org/officeDocument/2006/relationships/externalLink" Target="externalLinks/externalLink250.xml"/><Relationship Id="rId266" Type="http://schemas.openxmlformats.org/officeDocument/2006/relationships/externalLink" Target="externalLinks/externalLink255.xml"/><Relationship Id="rId287" Type="http://schemas.openxmlformats.org/officeDocument/2006/relationships/externalLink" Target="externalLinks/externalLink276.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282" Type="http://schemas.openxmlformats.org/officeDocument/2006/relationships/externalLink" Target="externalLinks/externalLink271.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219" Type="http://schemas.openxmlformats.org/officeDocument/2006/relationships/externalLink" Target="externalLinks/externalLink208.xml"/><Relationship Id="rId3" Type="http://schemas.openxmlformats.org/officeDocument/2006/relationships/worksheet" Target="worksheets/sheet3.xml"/><Relationship Id="rId214" Type="http://schemas.openxmlformats.org/officeDocument/2006/relationships/externalLink" Target="externalLinks/externalLink203.xml"/><Relationship Id="rId230" Type="http://schemas.openxmlformats.org/officeDocument/2006/relationships/externalLink" Target="externalLinks/externalLink219.xml"/><Relationship Id="rId235" Type="http://schemas.openxmlformats.org/officeDocument/2006/relationships/externalLink" Target="externalLinks/externalLink224.xml"/><Relationship Id="rId251" Type="http://schemas.openxmlformats.org/officeDocument/2006/relationships/externalLink" Target="externalLinks/externalLink240.xml"/><Relationship Id="rId256" Type="http://schemas.openxmlformats.org/officeDocument/2006/relationships/externalLink" Target="externalLinks/externalLink245.xml"/><Relationship Id="rId277" Type="http://schemas.openxmlformats.org/officeDocument/2006/relationships/externalLink" Target="externalLinks/externalLink266.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72" Type="http://schemas.openxmlformats.org/officeDocument/2006/relationships/externalLink" Target="externalLinks/externalLink261.xml"/><Relationship Id="rId293" Type="http://schemas.openxmlformats.org/officeDocument/2006/relationships/theme" Target="theme/theme1.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220" Type="http://schemas.openxmlformats.org/officeDocument/2006/relationships/externalLink" Target="externalLinks/externalLink209.xml"/><Relationship Id="rId225" Type="http://schemas.openxmlformats.org/officeDocument/2006/relationships/externalLink" Target="externalLinks/externalLink214.xml"/><Relationship Id="rId241" Type="http://schemas.openxmlformats.org/officeDocument/2006/relationships/externalLink" Target="externalLinks/externalLink230.xml"/><Relationship Id="rId246" Type="http://schemas.openxmlformats.org/officeDocument/2006/relationships/externalLink" Target="externalLinks/externalLink235.xml"/><Relationship Id="rId267" Type="http://schemas.openxmlformats.org/officeDocument/2006/relationships/externalLink" Target="externalLinks/externalLink256.xml"/><Relationship Id="rId288" Type="http://schemas.openxmlformats.org/officeDocument/2006/relationships/externalLink" Target="externalLinks/externalLink277.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262" Type="http://schemas.openxmlformats.org/officeDocument/2006/relationships/externalLink" Target="externalLinks/externalLink251.xml"/><Relationship Id="rId283" Type="http://schemas.openxmlformats.org/officeDocument/2006/relationships/externalLink" Target="externalLinks/externalLink272.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10" Type="http://schemas.openxmlformats.org/officeDocument/2006/relationships/externalLink" Target="externalLinks/externalLink199.xml"/><Relationship Id="rId215" Type="http://schemas.openxmlformats.org/officeDocument/2006/relationships/externalLink" Target="externalLinks/externalLink204.xml"/><Relationship Id="rId236" Type="http://schemas.openxmlformats.org/officeDocument/2006/relationships/externalLink" Target="externalLinks/externalLink225.xml"/><Relationship Id="rId257" Type="http://schemas.openxmlformats.org/officeDocument/2006/relationships/externalLink" Target="externalLinks/externalLink246.xml"/><Relationship Id="rId278" Type="http://schemas.openxmlformats.org/officeDocument/2006/relationships/externalLink" Target="externalLinks/externalLink267.xml"/><Relationship Id="rId26" Type="http://schemas.openxmlformats.org/officeDocument/2006/relationships/externalLink" Target="externalLinks/externalLink15.xml"/><Relationship Id="rId231" Type="http://schemas.openxmlformats.org/officeDocument/2006/relationships/externalLink" Target="externalLinks/externalLink220.xml"/><Relationship Id="rId252" Type="http://schemas.openxmlformats.org/officeDocument/2006/relationships/externalLink" Target="externalLinks/externalLink241.xml"/><Relationship Id="rId273" Type="http://schemas.openxmlformats.org/officeDocument/2006/relationships/externalLink" Target="externalLinks/externalLink262.xml"/><Relationship Id="rId294" Type="http://schemas.openxmlformats.org/officeDocument/2006/relationships/styles" Target="styles.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 Id="rId16" Type="http://schemas.openxmlformats.org/officeDocument/2006/relationships/externalLink" Target="externalLinks/externalLink5.xml"/><Relationship Id="rId221" Type="http://schemas.openxmlformats.org/officeDocument/2006/relationships/externalLink" Target="externalLinks/externalLink210.xml"/><Relationship Id="rId242" Type="http://schemas.openxmlformats.org/officeDocument/2006/relationships/externalLink" Target="externalLinks/externalLink231.xml"/><Relationship Id="rId263" Type="http://schemas.openxmlformats.org/officeDocument/2006/relationships/externalLink" Target="externalLinks/externalLink252.xml"/><Relationship Id="rId284" Type="http://schemas.openxmlformats.org/officeDocument/2006/relationships/externalLink" Target="externalLinks/externalLink273.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11" Type="http://schemas.openxmlformats.org/officeDocument/2006/relationships/externalLink" Target="externalLinks/externalLink200.xml"/><Relationship Id="rId232" Type="http://schemas.openxmlformats.org/officeDocument/2006/relationships/externalLink" Target="externalLinks/externalLink221.xml"/><Relationship Id="rId253" Type="http://schemas.openxmlformats.org/officeDocument/2006/relationships/externalLink" Target="externalLinks/externalLink242.xml"/><Relationship Id="rId274" Type="http://schemas.openxmlformats.org/officeDocument/2006/relationships/externalLink" Target="externalLinks/externalLink263.xml"/><Relationship Id="rId295" Type="http://schemas.openxmlformats.org/officeDocument/2006/relationships/sharedStrings" Target="sharedStrings.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externalLink" Target="externalLinks/externalLink190.xml"/><Relationship Id="rId222" Type="http://schemas.openxmlformats.org/officeDocument/2006/relationships/externalLink" Target="externalLinks/externalLink211.xml"/><Relationship Id="rId243" Type="http://schemas.openxmlformats.org/officeDocument/2006/relationships/externalLink" Target="externalLinks/externalLink232.xml"/><Relationship Id="rId264" Type="http://schemas.openxmlformats.org/officeDocument/2006/relationships/externalLink" Target="externalLinks/externalLink253.xml"/><Relationship Id="rId285" Type="http://schemas.openxmlformats.org/officeDocument/2006/relationships/externalLink" Target="externalLinks/externalLink274.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12" Type="http://schemas.openxmlformats.org/officeDocument/2006/relationships/externalLink" Target="externalLinks/externalLink201.xml"/><Relationship Id="rId233" Type="http://schemas.openxmlformats.org/officeDocument/2006/relationships/externalLink" Target="externalLinks/externalLink222.xml"/><Relationship Id="rId254" Type="http://schemas.openxmlformats.org/officeDocument/2006/relationships/externalLink" Target="externalLinks/externalLink243.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275" Type="http://schemas.openxmlformats.org/officeDocument/2006/relationships/externalLink" Target="externalLinks/externalLink264.xml"/><Relationship Id="rId296" Type="http://schemas.openxmlformats.org/officeDocument/2006/relationships/calcChain" Target="calcChain.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externalLink" Target="externalLinks/externalLink191.xml"/><Relationship Id="rId223" Type="http://schemas.openxmlformats.org/officeDocument/2006/relationships/externalLink" Target="externalLinks/externalLink212.xml"/><Relationship Id="rId244" Type="http://schemas.openxmlformats.org/officeDocument/2006/relationships/externalLink" Target="externalLinks/externalLink233.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265" Type="http://schemas.openxmlformats.org/officeDocument/2006/relationships/externalLink" Target="externalLinks/externalLink254.xml"/><Relationship Id="rId286" Type="http://schemas.openxmlformats.org/officeDocument/2006/relationships/externalLink" Target="externalLinks/externalLink275.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 val="DE"/>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 val="IVA799"/>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 val="Liquidaciones"/>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sheetData sheetId="6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 val="PBC2"/>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53720949074" createdVersion="6" refreshedVersion="6" minRefreshableVersion="3" recordCount="105" xr:uid="{4BB86FC9-3622-4555-BF67-E7B72338BBE1}">
  <cacheSource type="worksheet">
    <worksheetSource ref="B2:H107" sheet="Detalle de inversiones"/>
  </cacheSource>
  <cacheFields count="7">
    <cacheField name="Instrumento" numFmtId="0">
      <sharedItems/>
    </cacheField>
    <cacheField name="Emisor" numFmtId="0">
      <sharedItems count="10">
        <s v="BANCO NACIONAL DE FOMENTO"/>
        <s v="BANCO BILBAO VIZCAYA ARGENTARIA PARAGUAY S.A."/>
        <s v="SUDAMERIS BANK S.A.E.C.A."/>
        <s v="BANCO ATLAS S.A."/>
        <s v="LCR S.A.E.C.A."/>
        <s v="BANCO REGIONAL S.A.E.C.A."/>
        <s v="BANCO PARA LA COMERCIALIZACION Y PRODUCCION S.A. - BANCOP S.A."/>
        <s v="BANCO CONTINENTAL S.A.E.C.A."/>
        <s v="GRUPO INTERNACIONAL DE FINANZAS S.A.E.C.A. - INTERFISA BANCO"/>
        <s v="VICENTE SCAVONE &amp; CIA S.A.E."/>
      </sharedItems>
    </cacheField>
    <cacheField name="Tipo de título" numFmtId="0">
      <sharedItems/>
    </cacheField>
    <cacheField name="Cantidad de títulos" numFmtId="0">
      <sharedItems containsSemiMixedTypes="0" containsString="0" containsNumber="1" containsInteger="1" minValue="1" maxValue="3244"/>
    </cacheField>
    <cacheField name="Valor nominal US$" numFmtId="4">
      <sharedItems containsSemiMixedTypes="0" containsString="0" containsNumber="1" minValue="8000" maxValue="3244000"/>
    </cacheField>
    <cacheField name="Valor contable US$" numFmtId="4">
      <sharedItems containsSemiMixedTypes="0" containsString="0" containsNumber="1" minValue="8141.9000000000005" maxValue="3257998.18"/>
    </cacheField>
    <cacheField name="Reportado" numFmtId="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BB0386"/>
    <x v="0"/>
    <s v="Certificado de Depósito de Ahorro"/>
    <n v="1"/>
    <n v="250000"/>
    <n v="255043.61"/>
    <s v="Basa Casa de Bolsa S.A."/>
  </r>
  <r>
    <s v="BB0385"/>
    <x v="0"/>
    <s v="Certificado de Depósito de Ahorro"/>
    <n v="1"/>
    <n v="250000"/>
    <n v="255043.61"/>
    <s v="Basa Casa de Bolsa S.A."/>
  </r>
  <r>
    <s v="BB0387"/>
    <x v="0"/>
    <s v="Certificado de Depósito de Ahorro"/>
    <n v="1"/>
    <n v="250000"/>
    <n v="255043.61"/>
    <s v="Basa Casa de Bolsa S.A."/>
  </r>
  <r>
    <s v="BB0370"/>
    <x v="0"/>
    <s v="Certificado de Depósito de Ahorro"/>
    <n v="1"/>
    <n v="250000"/>
    <n v="255043.61"/>
    <s v="Basa Casa de Bolsa S.A."/>
  </r>
  <r>
    <s v="BB0371"/>
    <x v="0"/>
    <s v="Certificado de Depósito de Ahorro"/>
    <n v="1"/>
    <n v="250000"/>
    <n v="255043.61"/>
    <s v="Basa Casa de Bolsa S.A."/>
  </r>
  <r>
    <s v="BB0372"/>
    <x v="0"/>
    <s v="Certificado de Depósito de Ahorro"/>
    <n v="1"/>
    <n v="250000"/>
    <n v="255043.61"/>
    <s v="Basa Casa de Bolsa S.A."/>
  </r>
  <r>
    <s v="BB0373"/>
    <x v="0"/>
    <s v="Certificado de Depósito de Ahorro"/>
    <n v="1"/>
    <n v="250000"/>
    <n v="255043.61"/>
    <s v="Basa Casa de Bolsa S.A."/>
  </r>
  <r>
    <s v="BB0374"/>
    <x v="0"/>
    <s v="Certificado de Depósito de Ahorro"/>
    <n v="1"/>
    <n v="250000"/>
    <n v="255043.61"/>
    <s v="Basa Casa de Bolsa S.A."/>
  </r>
  <r>
    <s v="BB0375"/>
    <x v="0"/>
    <s v="Certificado de Depósito de Ahorro"/>
    <n v="1"/>
    <n v="250000"/>
    <n v="255043.61"/>
    <s v="Basa Casa de Bolsa S.A."/>
  </r>
  <r>
    <s v="BB0376"/>
    <x v="0"/>
    <s v="Certificado de Depósito de Ahorro"/>
    <n v="1"/>
    <n v="250000"/>
    <n v="255043.61"/>
    <s v="Basa Casa de Bolsa S.A."/>
  </r>
  <r>
    <s v="BB0377"/>
    <x v="0"/>
    <s v="Certificado de Depósito de Ahorro"/>
    <n v="1"/>
    <n v="250000"/>
    <n v="255043.61"/>
    <s v="Basa Casa de Bolsa S.A."/>
  </r>
  <r>
    <s v="BB0378"/>
    <x v="0"/>
    <s v="Certificado de Depósito de Ahorro"/>
    <n v="1"/>
    <n v="250000"/>
    <n v="255043.61"/>
    <s v="Basa Casa de Bolsa S.A."/>
  </r>
  <r>
    <s v="BB0379"/>
    <x v="0"/>
    <s v="Certificado de Depósito de Ahorro"/>
    <n v="1"/>
    <n v="250000"/>
    <n v="255043.61"/>
    <s v="Basa Casa de Bolsa S.A."/>
  </r>
  <r>
    <s v="BB0382"/>
    <x v="0"/>
    <s v="Certificado de Depósito de Ahorro"/>
    <n v="1"/>
    <n v="250000"/>
    <n v="255043.61"/>
    <s v="Basa Casa de Bolsa S.A."/>
  </r>
  <r>
    <s v="BB0383"/>
    <x v="0"/>
    <s v="Certificado de Depósito de Ahorro"/>
    <n v="1"/>
    <n v="250000"/>
    <n v="255043.61"/>
    <s v="Basa Casa de Bolsa S.A."/>
  </r>
  <r>
    <s v="BB0384"/>
    <x v="0"/>
    <s v="Certificado de Depósito de Ahorro"/>
    <n v="1"/>
    <n v="250000"/>
    <n v="255043.61"/>
    <s v="Basa Casa de Bolsa S.A."/>
  </r>
  <r>
    <s v="BB0348"/>
    <x v="0"/>
    <s v="Certificado de Depósito de Ahorro"/>
    <n v="1"/>
    <n v="250000"/>
    <n v="255043.61"/>
    <s v="Basa Casa de Bolsa S.A."/>
  </r>
  <r>
    <s v="BB0380"/>
    <x v="0"/>
    <s v="Certificado de Depósito de Ahorro"/>
    <n v="1"/>
    <n v="250000"/>
    <n v="255043.61"/>
    <s v="Basa Casa de Bolsa S.A."/>
  </r>
  <r>
    <s v="BB0381"/>
    <x v="0"/>
    <s v="Certificado de Depósito de Ahorro"/>
    <n v="1"/>
    <n v="250000"/>
    <n v="255043.61"/>
    <s v="Basa Casa de Bolsa S.A."/>
  </r>
  <r>
    <s v="BB0369"/>
    <x v="0"/>
    <s v="Certificado de Depósito de Ahorro"/>
    <n v="1"/>
    <n v="250000"/>
    <n v="255043.61"/>
    <s v="Basa Casa de Bolsa S.A."/>
  </r>
  <r>
    <s v="BB0360"/>
    <x v="0"/>
    <s v="Certificado de Depósito de Ahorro"/>
    <n v="1"/>
    <n v="250000"/>
    <n v="255043.61"/>
    <s v="Basa Casa de Bolsa S.A."/>
  </r>
  <r>
    <s v="BB0358"/>
    <x v="0"/>
    <s v="Certificado de Depósito de Ahorro"/>
    <n v="1"/>
    <n v="250000"/>
    <n v="255043.61"/>
    <s v="Basa Casa de Bolsa S.A."/>
  </r>
  <r>
    <s v="BB0349"/>
    <x v="0"/>
    <s v="Certificado de Depósito de Ahorro"/>
    <n v="1"/>
    <n v="250000"/>
    <n v="255043.61"/>
    <s v="Basa Casa de Bolsa S.A."/>
  </r>
  <r>
    <s v="BB0350"/>
    <x v="0"/>
    <s v="Certificado de Depósito de Ahorro"/>
    <n v="1"/>
    <n v="250000"/>
    <n v="255043.61"/>
    <s v="Basa Casa de Bolsa S.A."/>
  </r>
  <r>
    <s v="BB0351"/>
    <x v="0"/>
    <s v="Certificado de Depósito de Ahorro"/>
    <n v="1"/>
    <n v="250000"/>
    <n v="255043.61"/>
    <s v="Basa Casa de Bolsa S.A."/>
  </r>
  <r>
    <s v="BB0352"/>
    <x v="0"/>
    <s v="Certificado de Depósito de Ahorro"/>
    <n v="1"/>
    <n v="250000"/>
    <n v="255043.61"/>
    <s v="Basa Casa de Bolsa S.A."/>
  </r>
  <r>
    <s v="BB0353"/>
    <x v="0"/>
    <s v="Certificado de Depósito de Ahorro"/>
    <n v="1"/>
    <n v="250000"/>
    <n v="255043.61"/>
    <s v="Basa Casa de Bolsa S.A."/>
  </r>
  <r>
    <s v="BB0354"/>
    <x v="0"/>
    <s v="Certificado de Depósito de Ahorro"/>
    <n v="1"/>
    <n v="250000"/>
    <n v="255043.61"/>
    <s v="Basa Casa de Bolsa S.A."/>
  </r>
  <r>
    <s v="BB0355"/>
    <x v="0"/>
    <s v="Certificado de Depósito de Ahorro"/>
    <n v="1"/>
    <n v="250000"/>
    <n v="255043.61"/>
    <s v="Basa Casa de Bolsa S.A."/>
  </r>
  <r>
    <s v="BB0356"/>
    <x v="0"/>
    <s v="Certificado de Depósito de Ahorro"/>
    <n v="1"/>
    <n v="250000"/>
    <n v="255043.61"/>
    <s v="Basa Casa de Bolsa S.A."/>
  </r>
  <r>
    <s v="BB0359"/>
    <x v="0"/>
    <s v="Certificado de Depósito de Ahorro"/>
    <n v="1"/>
    <n v="250000"/>
    <n v="255043.61"/>
    <s v="Basa Casa de Bolsa S.A."/>
  </r>
  <r>
    <s v="BB0357"/>
    <x v="0"/>
    <s v="Certificado de Depósito de Ahorro"/>
    <n v="1"/>
    <n v="250000"/>
    <n v="255043.61"/>
    <s v="Basa Casa de Bolsa S.A."/>
  </r>
  <r>
    <s v="BB0361"/>
    <x v="0"/>
    <s v="Certificado de Depósito de Ahorro"/>
    <n v="1"/>
    <n v="250000"/>
    <n v="255043.61"/>
    <s v="Basa Casa de Bolsa S.A."/>
  </r>
  <r>
    <s v="BB0362"/>
    <x v="0"/>
    <s v="Certificado de Depósito de Ahorro"/>
    <n v="1"/>
    <n v="250000"/>
    <n v="255043.61"/>
    <s v="Basa Casa de Bolsa S.A."/>
  </r>
  <r>
    <s v="BB0363"/>
    <x v="0"/>
    <s v="Certificado de Depósito de Ahorro"/>
    <n v="1"/>
    <n v="250000"/>
    <n v="255043.61"/>
    <s v="Basa Casa de Bolsa S.A."/>
  </r>
  <r>
    <s v="BB0364"/>
    <x v="0"/>
    <s v="Certificado de Depósito de Ahorro"/>
    <n v="1"/>
    <n v="250000"/>
    <n v="255043.61"/>
    <s v="Basa Casa de Bolsa S.A."/>
  </r>
  <r>
    <s v="BB0365"/>
    <x v="0"/>
    <s v="Certificado de Depósito de Ahorro"/>
    <n v="1"/>
    <n v="250000"/>
    <n v="255043.61"/>
    <s v="Basa Casa de Bolsa S.A."/>
  </r>
  <r>
    <s v="BB0366"/>
    <x v="0"/>
    <s v="Certificado de Depósito de Ahorro"/>
    <n v="1"/>
    <n v="250000"/>
    <n v="255043.61"/>
    <s v="Basa Casa de Bolsa S.A."/>
  </r>
  <r>
    <s v="BB0367"/>
    <x v="0"/>
    <s v="Certificado de Depósito de Ahorro"/>
    <n v="1"/>
    <n v="250000"/>
    <n v="255043.61"/>
    <s v="Basa Casa de Bolsa S.A."/>
  </r>
  <r>
    <s v="BB0368"/>
    <x v="0"/>
    <s v="Certificado de Depósito de Ahorro"/>
    <n v="1"/>
    <n v="250000"/>
    <n v="255043.61"/>
    <s v="Basa Casa de Bolsa S.A."/>
  </r>
  <r>
    <s v="PYBBV01F3798"/>
    <x v="1"/>
    <s v="Bono"/>
    <n v="100"/>
    <n v="100000"/>
    <n v="101767.29999999999"/>
    <s v="Basa Casa de Bolsa S.A."/>
  </r>
  <r>
    <s v="PYSUD02F9190"/>
    <x v="2"/>
    <s v="Bono"/>
    <n v="150"/>
    <n v="150000"/>
    <n v="152650.95000000001"/>
    <s v="Basa Casa de Bolsa S.A."/>
  </r>
  <r>
    <s v="PYSUD02F9190"/>
    <x v="2"/>
    <s v="Bono"/>
    <n v="8"/>
    <n v="8000"/>
    <n v="8141.9000000000005"/>
    <s v="Basa Casa de Bolsa S.A."/>
  </r>
  <r>
    <s v="PYATS01F6342"/>
    <x v="3"/>
    <s v="Bono"/>
    <n v="100"/>
    <n v="100000"/>
    <n v="101767.29999999999"/>
    <s v="Basa Casa de Bolsa S.A."/>
  </r>
  <r>
    <s v="PYLCR02F8690"/>
    <x v="4"/>
    <s v="Bono"/>
    <n v="15"/>
    <n v="15000"/>
    <n v="15264.45"/>
    <s v="Basa Casa de Bolsa S.A."/>
  </r>
  <r>
    <s v="PYSUD01F0083"/>
    <x v="2"/>
    <s v="Bono"/>
    <n v="20"/>
    <n v="20000"/>
    <n v="20409.400000000001"/>
    <s v="Basa Casa de Bolsa S.A."/>
  </r>
  <r>
    <s v="BB0386"/>
    <x v="0"/>
    <s v="Certificado de Depósito de Ahorro"/>
    <n v="1"/>
    <n v="250000"/>
    <n v="254101.9"/>
    <s v="Basa Casa de Bolsa S.A."/>
  </r>
  <r>
    <s v="BB0385"/>
    <x v="0"/>
    <s v="Certificado de Depósito de Ahorro"/>
    <n v="1"/>
    <n v="250000"/>
    <n v="254101.9"/>
    <s v="Basa Casa de Bolsa S.A."/>
  </r>
  <r>
    <s v="BB0387"/>
    <x v="0"/>
    <s v="Certificado de Depósito de Ahorro"/>
    <n v="1"/>
    <n v="250000"/>
    <n v="254101.9"/>
    <s v="Basa Casa de Bolsa S.A."/>
  </r>
  <r>
    <s v="BB0370"/>
    <x v="0"/>
    <s v="Certificado de Depósito de Ahorro"/>
    <n v="1"/>
    <n v="250000"/>
    <n v="254101.9"/>
    <s v="Basa Casa de Bolsa S.A."/>
  </r>
  <r>
    <s v="BB0371"/>
    <x v="0"/>
    <s v="Certificado de Depósito de Ahorro"/>
    <n v="1"/>
    <n v="250000"/>
    <n v="254101.9"/>
    <s v="Basa Casa de Bolsa S.A."/>
  </r>
  <r>
    <s v="BB0372"/>
    <x v="0"/>
    <s v="Certificado de Depósito de Ahorro"/>
    <n v="1"/>
    <n v="250000"/>
    <n v="254101.9"/>
    <s v="Basa Casa de Bolsa S.A."/>
  </r>
  <r>
    <s v="BB0373"/>
    <x v="0"/>
    <s v="Certificado de Depósito de Ahorro"/>
    <n v="1"/>
    <n v="250000"/>
    <n v="254101.9"/>
    <s v="Basa Casa de Bolsa S.A."/>
  </r>
  <r>
    <s v="BB0374"/>
    <x v="0"/>
    <s v="Certificado de Depósito de Ahorro"/>
    <n v="1"/>
    <n v="250000"/>
    <n v="254101.9"/>
    <s v="Basa Casa de Bolsa S.A."/>
  </r>
  <r>
    <s v="BB0375"/>
    <x v="0"/>
    <s v="Certificado de Depósito de Ahorro"/>
    <n v="1"/>
    <n v="250000"/>
    <n v="254101.9"/>
    <s v="Basa Casa de Bolsa S.A."/>
  </r>
  <r>
    <s v="BB0376"/>
    <x v="0"/>
    <s v="Certificado de Depósito de Ahorro"/>
    <n v="1"/>
    <n v="250000"/>
    <n v="254101.9"/>
    <s v="Basa Casa de Bolsa S.A."/>
  </r>
  <r>
    <s v="BB0377"/>
    <x v="0"/>
    <s v="Certificado de Depósito de Ahorro"/>
    <n v="1"/>
    <n v="250000"/>
    <n v="254101.9"/>
    <s v="Basa Casa de Bolsa S.A."/>
  </r>
  <r>
    <s v="BB0378"/>
    <x v="0"/>
    <s v="Certificado de Depósito de Ahorro"/>
    <n v="1"/>
    <n v="250000"/>
    <n v="254101.9"/>
    <s v="Basa Casa de Bolsa S.A."/>
  </r>
  <r>
    <s v="BB0379"/>
    <x v="0"/>
    <s v="Certificado de Depósito de Ahorro"/>
    <n v="1"/>
    <n v="250000"/>
    <n v="254101.9"/>
    <s v="Basa Casa de Bolsa S.A."/>
  </r>
  <r>
    <s v="BB0382"/>
    <x v="0"/>
    <s v="Certificado de Depósito de Ahorro"/>
    <n v="1"/>
    <n v="250000"/>
    <n v="254101.9"/>
    <s v="Basa Casa de Bolsa S.A."/>
  </r>
  <r>
    <s v="BB0383"/>
    <x v="0"/>
    <s v="Certificado de Depósito de Ahorro"/>
    <n v="1"/>
    <n v="250000"/>
    <n v="254101.9"/>
    <s v="Basa Casa de Bolsa S.A."/>
  </r>
  <r>
    <s v="BB0384"/>
    <x v="0"/>
    <s v="Certificado de Depósito de Ahorro"/>
    <n v="1"/>
    <n v="250000"/>
    <n v="254101.9"/>
    <s v="Basa Casa de Bolsa S.A."/>
  </r>
  <r>
    <s v="BB0348"/>
    <x v="0"/>
    <s v="Certificado de Depósito de Ahorro"/>
    <n v="1"/>
    <n v="250000"/>
    <n v="254101.9"/>
    <s v="Basa Casa de Bolsa S.A."/>
  </r>
  <r>
    <s v="BB0380"/>
    <x v="0"/>
    <s v="Certificado de Depósito de Ahorro"/>
    <n v="1"/>
    <n v="250000"/>
    <n v="254101.9"/>
    <s v="Basa Casa de Bolsa S.A."/>
  </r>
  <r>
    <s v="BB0381"/>
    <x v="0"/>
    <s v="Certificado de Depósito de Ahorro"/>
    <n v="1"/>
    <n v="250000"/>
    <n v="254101.9"/>
    <s v="Basa Casa de Bolsa S.A."/>
  </r>
  <r>
    <s v="BB0369"/>
    <x v="0"/>
    <s v="Certificado de Depósito de Ahorro"/>
    <n v="1"/>
    <n v="250000"/>
    <n v="254101.9"/>
    <s v="Basa Casa de Bolsa S.A."/>
  </r>
  <r>
    <s v="PYREG01F6419"/>
    <x v="5"/>
    <s v="Bono"/>
    <n v="50"/>
    <n v="50000"/>
    <n v="50764.46"/>
    <s v="Basa Casa de Bolsa S.A."/>
  </r>
  <r>
    <s v="PYREG02F6426"/>
    <x v="5"/>
    <s v="Bono"/>
    <n v="20"/>
    <n v="20000"/>
    <n v="20305.97"/>
    <s v="Basa Casa de Bolsa S.A."/>
  </r>
  <r>
    <s v="PYBBV02F5511"/>
    <x v="1"/>
    <s v="Bono"/>
    <n v="383"/>
    <n v="383000"/>
    <n v="389830.85000000003"/>
    <s v="Basa Casa de Bolsa S.A."/>
  </r>
  <r>
    <s v="PYREG02F9305"/>
    <x v="5"/>
    <s v="Bono"/>
    <n v="30"/>
    <n v="30000"/>
    <n v="30458.49"/>
    <s v="Basa Casa de Bolsa S.A."/>
  </r>
  <r>
    <s v="PYSUD02F9190"/>
    <x v="2"/>
    <s v="Bono"/>
    <n v="100"/>
    <n v="100000"/>
    <n v="101265.88"/>
    <s v="Basa Casa de Bolsa S.A."/>
  </r>
  <r>
    <s v="AA1873"/>
    <x v="6"/>
    <s v="Certificado de Depósito de Ahorro"/>
    <n v="1"/>
    <n v="200000"/>
    <n v="201604.32333333392"/>
    <s v="Basa Casa de Bolsa S.A."/>
  </r>
  <r>
    <s v="AA1872"/>
    <x v="6"/>
    <s v="Certificado de Depósito de Ahorro"/>
    <n v="1"/>
    <n v="200000"/>
    <n v="201604.32333333392"/>
    <s v="Basa Casa de Bolsa S.A."/>
  </r>
  <r>
    <s v="AA1871"/>
    <x v="6"/>
    <s v="Certificado de Depósito de Ahorro"/>
    <n v="1"/>
    <n v="200000"/>
    <n v="201604.32333333392"/>
    <s v="Basa Casa de Bolsa S.A."/>
  </r>
  <r>
    <s v="AA1870"/>
    <x v="6"/>
    <s v="Certificado de Depósito de Ahorro"/>
    <n v="1"/>
    <n v="200000"/>
    <n v="201604.32333333392"/>
    <s v="Basa Casa de Bolsa S.A."/>
  </r>
  <r>
    <s v="AA1869"/>
    <x v="6"/>
    <s v="Certificado de Depósito de Ahorro"/>
    <n v="1"/>
    <n v="200000"/>
    <n v="201604.32333333392"/>
    <s v="Basa Casa de Bolsa S.A."/>
  </r>
  <r>
    <s v="AA1868"/>
    <x v="6"/>
    <s v="Certificado de Depósito de Ahorro"/>
    <n v="1"/>
    <n v="200000"/>
    <n v="201604.32333333392"/>
    <s v="Basa Casa de Bolsa S.A."/>
  </r>
  <r>
    <s v="AA1867"/>
    <x v="6"/>
    <s v="Certificado de Depósito de Ahorro"/>
    <n v="1"/>
    <n v="200000"/>
    <n v="201604.32333333392"/>
    <s v="Basa Casa de Bolsa S.A."/>
  </r>
  <r>
    <s v="AA1866"/>
    <x v="6"/>
    <s v="Certificado de Depósito de Ahorro"/>
    <n v="1"/>
    <n v="200000"/>
    <n v="201604.32333333392"/>
    <s v="Basa Casa de Bolsa S.A."/>
  </r>
  <r>
    <s v="AA1865"/>
    <x v="6"/>
    <s v="Certificado de Depósito de Ahorro"/>
    <n v="1"/>
    <n v="200000"/>
    <n v="201604.32333333392"/>
    <s v="Basa Casa de Bolsa S.A."/>
  </r>
  <r>
    <s v="AA1864"/>
    <x v="6"/>
    <s v="Certificado de Depósito de Ahorro"/>
    <n v="1"/>
    <n v="200000"/>
    <n v="201604.32333333392"/>
    <s v="Basa Casa de Bolsa S.A."/>
  </r>
  <r>
    <s v="AA1863"/>
    <x v="6"/>
    <s v="Certificado de Depósito de Ahorro"/>
    <n v="1"/>
    <n v="200000"/>
    <n v="201604.32333333392"/>
    <s v="Basa Casa de Bolsa S.A."/>
  </r>
  <r>
    <s v="AA1862"/>
    <x v="6"/>
    <s v="Certificado de Depósito de Ahorro"/>
    <n v="1"/>
    <n v="200000"/>
    <n v="201604.32333333392"/>
    <s v="Basa Casa de Bolsa S.A."/>
  </r>
  <r>
    <s v="AA1861"/>
    <x v="6"/>
    <s v="Certificado de Depósito de Ahorro"/>
    <n v="1"/>
    <n v="200000"/>
    <n v="201604.32333333392"/>
    <s v="Basa Casa de Bolsa S.A."/>
  </r>
  <r>
    <s v="AA1860"/>
    <x v="6"/>
    <s v="Certificado de Depósito de Ahorro"/>
    <n v="1"/>
    <n v="200000"/>
    <n v="201604.32333333392"/>
    <s v="Basa Casa de Bolsa S.A."/>
  </r>
  <r>
    <s v="AA1859"/>
    <x v="6"/>
    <s v="Certificado de Depósito de Ahorro"/>
    <n v="1"/>
    <n v="200000"/>
    <n v="201604.32333333392"/>
    <s v="Basa Casa de Bolsa S.A."/>
  </r>
  <r>
    <s v="PYSUD02F9190"/>
    <x v="2"/>
    <s v="Bono"/>
    <n v="27"/>
    <n v="27000"/>
    <n v="27226.440000000002"/>
    <s v="Basa Casa de Bolsa S.A."/>
  </r>
  <r>
    <s v="PYSUD02F9190"/>
    <x v="2"/>
    <s v="Bono"/>
    <n v="115"/>
    <n v="115000"/>
    <n v="115793.8"/>
    <s v="Basa Casa de Bolsa S.A."/>
  </r>
  <r>
    <s v="PYCON06F7996"/>
    <x v="7"/>
    <s v="Bono"/>
    <n v="100"/>
    <n v="100000"/>
    <n v="100623.35"/>
    <s v="Basa Casa de Bolsa S.A."/>
  </r>
  <r>
    <s v="PYSUD01F0083"/>
    <x v="2"/>
    <s v="Bono"/>
    <n v="40"/>
    <n v="40000"/>
    <n v="40203.35"/>
    <s v="Basa Casa de Bolsa S.A."/>
  </r>
  <r>
    <s v="PYSUD01F0083"/>
    <x v="2"/>
    <s v="Bono"/>
    <n v="3244"/>
    <n v="3244000"/>
    <n v="3257998.18"/>
    <s v="Basa Casa de Bolsa S.A."/>
  </r>
  <r>
    <s v="PYBBV02F5511"/>
    <x v="1"/>
    <s v="Bono"/>
    <n v="1000"/>
    <n v="1000000"/>
    <n v="1004602.78"/>
    <s v="Basa Casa de Bolsa S.A."/>
  </r>
  <r>
    <s v="AX5837"/>
    <x v="5"/>
    <s v="Certificado de Depósito de Ahorro"/>
    <n v="1"/>
    <n v="250000"/>
    <n v="250850"/>
    <s v="Basa Casa de Bolsa S.A."/>
  </r>
  <r>
    <s v="PYREG03F0659"/>
    <x v="5"/>
    <s v="Bono"/>
    <n v="514"/>
    <n v="514000"/>
    <n v="515299.15"/>
    <s v="Basa Casa de Bolsa S.A."/>
  </r>
  <r>
    <s v="AA1539"/>
    <x v="8"/>
    <s v="Certificado de Depósito de Ahorro"/>
    <n v="1"/>
    <n v="100000"/>
    <n v="100095.90000000001"/>
    <s v="Basa Casa de Bolsa S.A."/>
  </r>
  <r>
    <s v="AA1540"/>
    <x v="8"/>
    <s v="Certificado de Depósito de Ahorro"/>
    <n v="1"/>
    <n v="100000"/>
    <n v="100095.90000000001"/>
    <s v="Basa Casa de Bolsa S.A."/>
  </r>
  <r>
    <s v="AA1541"/>
    <x v="8"/>
    <s v="Certificado de Depósito de Ahorro"/>
    <n v="1"/>
    <n v="100000"/>
    <n v="100095.90000000001"/>
    <s v="Basa Casa de Bolsa S.A."/>
  </r>
  <r>
    <s v="AA1542"/>
    <x v="8"/>
    <s v="Certificado de Depósito de Ahorro"/>
    <n v="1"/>
    <n v="100000"/>
    <n v="100095.90000000001"/>
    <s v="Basa Casa de Bolsa S.A."/>
  </r>
  <r>
    <s v="AA1543"/>
    <x v="8"/>
    <s v="Certificado de Depósito de Ahorro"/>
    <n v="1"/>
    <n v="100000"/>
    <n v="100095.90000000001"/>
    <s v="Basa Casa de Bolsa S.A."/>
  </r>
  <r>
    <s v="PYSUD01F0083"/>
    <x v="2"/>
    <s v="Bono"/>
    <n v="150"/>
    <n v="150000"/>
    <n v="150267.1"/>
    <s v="Basa Casa de Bolsa S.A."/>
  </r>
  <r>
    <s v="PYVSC01F1222"/>
    <x v="9"/>
    <s v="Bono"/>
    <n v="430"/>
    <n v="430000"/>
    <n v="430647.9"/>
    <s v="Basa Casa de Bolsa S.A."/>
  </r>
  <r>
    <s v="PYCON06F7996"/>
    <x v="7"/>
    <s v="Bono"/>
    <n v="78"/>
    <n v="78000"/>
    <n v="78085.439999999988"/>
    <s v="Basa Casa de Bolsa S.A."/>
  </r>
  <r>
    <s v="AA1488"/>
    <x v="6"/>
    <s v="Certificado de Depósito de Ahorro"/>
    <n v="1"/>
    <n v="25000"/>
    <n v="25010.400000000001"/>
    <s v="Basa Casa de Bolsa S.A."/>
  </r>
  <r>
    <s v="BR00152"/>
    <x v="7"/>
    <s v="Certificado de Depósito de Ahorro"/>
    <n v="1"/>
    <n v="60000"/>
    <n v="60016.439999999995"/>
    <s v="Basa Casa de Bolsa S.A."/>
  </r>
  <r>
    <s v="AA5713"/>
    <x v="7"/>
    <s v="Certificado de Depósito de Ahorro"/>
    <n v="1"/>
    <n v="160779.79"/>
    <n v="160852.03000000003"/>
    <s v="Basa Casa de Bolsa S.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1F71A0-D138-4F8C-A16B-C06054A9493F}"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4" firstHeaderRow="1" firstDataRow="1" firstDataCol="1"/>
  <pivotFields count="7">
    <pivotField showAll="0"/>
    <pivotField axis="axisRow" showAll="0">
      <items count="11">
        <item x="3"/>
        <item x="1"/>
        <item x="7"/>
        <item x="0"/>
        <item x="6"/>
        <item x="5"/>
        <item x="8"/>
        <item x="4"/>
        <item x="2"/>
        <item x="9"/>
        <item t="default"/>
      </items>
    </pivotField>
    <pivotField showAll="0"/>
    <pivotField showAll="0"/>
    <pivotField numFmtId="4" showAll="0"/>
    <pivotField dataField="1" numFmtId="4" showAll="0"/>
    <pivotField showAll="0"/>
  </pivotFields>
  <rowFields count="1">
    <field x="1"/>
  </rowFields>
  <rowItems count="11">
    <i>
      <x/>
    </i>
    <i>
      <x v="1"/>
    </i>
    <i>
      <x v="2"/>
    </i>
    <i>
      <x v="3"/>
    </i>
    <i>
      <x v="4"/>
    </i>
    <i>
      <x v="5"/>
    </i>
    <i>
      <x v="6"/>
    </i>
    <i>
      <x v="7"/>
    </i>
    <i>
      <x v="8"/>
    </i>
    <i>
      <x v="9"/>
    </i>
    <i t="grand">
      <x/>
    </i>
  </rowItems>
  <colItems count="1">
    <i/>
  </colItems>
  <dataFields count="1">
    <dataField name="Sum of Valor contable U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3155-8070-4D2F-91F2-A5B96E8C6526}">
  <sheetPr>
    <tabColor theme="7" tint="-0.499984740745262"/>
  </sheetPr>
  <dimension ref="B2:C25"/>
  <sheetViews>
    <sheetView showGridLines="0" tabSelected="1" workbookViewId="0"/>
  </sheetViews>
  <sheetFormatPr baseColWidth="10" defaultColWidth="10.85546875" defaultRowHeight="15" x14ac:dyDescent="0.25"/>
  <cols>
    <col min="2" max="2" width="56" bestFit="1" customWidth="1"/>
  </cols>
  <sheetData>
    <row r="2" spans="2:3" ht="16.5" x14ac:dyDescent="0.25">
      <c r="B2" s="392" t="s">
        <v>37</v>
      </c>
      <c r="C2" s="392"/>
    </row>
    <row r="3" spans="2:3" x14ac:dyDescent="0.25">
      <c r="B3" s="4"/>
      <c r="C3" s="4"/>
    </row>
    <row r="4" spans="2:3" x14ac:dyDescent="0.25">
      <c r="B4" s="114" t="s">
        <v>143</v>
      </c>
      <c r="C4" s="115" t="s">
        <v>144</v>
      </c>
    </row>
    <row r="5" spans="2:3" x14ac:dyDescent="0.25">
      <c r="B5" s="116"/>
      <c r="C5" s="117"/>
    </row>
    <row r="6" spans="2:3" ht="20.100000000000001" customHeight="1" x14ac:dyDescent="0.25">
      <c r="B6" s="116" t="s">
        <v>145</v>
      </c>
      <c r="C6" s="118" t="s">
        <v>146</v>
      </c>
    </row>
    <row r="7" spans="2:3" ht="20.100000000000001" customHeight="1" x14ac:dyDescent="0.25">
      <c r="B7" s="116" t="s">
        <v>147</v>
      </c>
      <c r="C7" s="118" t="s">
        <v>148</v>
      </c>
    </row>
    <row r="8" spans="2:3" ht="20.100000000000001" customHeight="1" x14ac:dyDescent="0.25">
      <c r="B8" s="116" t="s">
        <v>149</v>
      </c>
      <c r="C8" s="118" t="s">
        <v>150</v>
      </c>
    </row>
    <row r="9" spans="2:3" ht="20.100000000000001" customHeight="1" x14ac:dyDescent="0.25">
      <c r="B9" s="116" t="s">
        <v>151</v>
      </c>
      <c r="C9" s="118" t="s">
        <v>152</v>
      </c>
    </row>
    <row r="10" spans="2:3" ht="20.100000000000001" customHeight="1" x14ac:dyDescent="0.25">
      <c r="B10" s="116" t="s">
        <v>153</v>
      </c>
      <c r="C10" s="118">
        <v>1</v>
      </c>
    </row>
    <row r="11" spans="2:3" ht="20.100000000000001" customHeight="1" x14ac:dyDescent="0.25">
      <c r="B11" s="116" t="s">
        <v>154</v>
      </c>
      <c r="C11" s="118">
        <v>2</v>
      </c>
    </row>
    <row r="12" spans="2:3" ht="20.100000000000001" customHeight="1" x14ac:dyDescent="0.25">
      <c r="B12" s="116" t="s">
        <v>155</v>
      </c>
      <c r="C12" s="118">
        <v>3</v>
      </c>
    </row>
    <row r="13" spans="2:3" ht="20.100000000000001" customHeight="1" x14ac:dyDescent="0.25">
      <c r="B13" s="116" t="s">
        <v>228</v>
      </c>
      <c r="C13" s="118">
        <v>4</v>
      </c>
    </row>
    <row r="14" spans="2:3" x14ac:dyDescent="0.25">
      <c r="B14" s="119"/>
      <c r="C14" s="120"/>
    </row>
    <row r="15" spans="2:3" x14ac:dyDescent="0.25">
      <c r="B15" s="4"/>
      <c r="C15" s="4"/>
    </row>
    <row r="16" spans="2:3" x14ac:dyDescent="0.25">
      <c r="B16" s="4"/>
      <c r="C16" s="4"/>
    </row>
    <row r="17" spans="2:3" x14ac:dyDescent="0.25">
      <c r="B17" s="4"/>
      <c r="C17" s="4"/>
    </row>
    <row r="18" spans="2:3" x14ac:dyDescent="0.25">
      <c r="B18" s="4"/>
      <c r="C18" s="4"/>
    </row>
    <row r="19" spans="2:3" x14ac:dyDescent="0.25">
      <c r="B19" s="4"/>
      <c r="C19" s="4"/>
    </row>
    <row r="20" spans="2:3" x14ac:dyDescent="0.25">
      <c r="B20" s="4"/>
      <c r="C20" s="4"/>
    </row>
    <row r="21" spans="2:3" x14ac:dyDescent="0.25">
      <c r="B21" s="4"/>
      <c r="C21" s="4"/>
    </row>
    <row r="22" spans="2:3" x14ac:dyDescent="0.25">
      <c r="B22" s="4"/>
      <c r="C22" s="4"/>
    </row>
    <row r="23" spans="2:3" x14ac:dyDescent="0.25">
      <c r="B23" s="4"/>
      <c r="C23" s="4"/>
    </row>
    <row r="24" spans="2:3" x14ac:dyDescent="0.25">
      <c r="B24" s="4"/>
      <c r="C24" s="4"/>
    </row>
    <row r="25" spans="2:3" x14ac:dyDescent="0.25">
      <c r="B25" s="4"/>
      <c r="C25" s="4"/>
    </row>
  </sheetData>
  <mergeCells count="1">
    <mergeCell ref="B2:C2"/>
  </mergeCells>
  <hyperlinks>
    <hyperlink ref="C6" location="EAN!A1" display="EAN" xr:uid="{0EF8250D-521C-437C-8C40-C03E04A16C78}"/>
    <hyperlink ref="C7" location="EIE!A1" display="EIE" xr:uid="{66CC8310-A1A3-4E7C-BFB0-78743D3D766D}"/>
    <hyperlink ref="C8" location="EVAN!A1" display="EVAN" xr:uid="{891F26F1-5BCE-460C-84C9-476DD782A65E}"/>
    <hyperlink ref="C9" location="EFE!A1" display="EFE" xr:uid="{1FA088DA-2992-45B0-8A3E-6D3BAFBD7281}"/>
    <hyperlink ref="C10" location="'01'!A1" display="'01'!A1" xr:uid="{2057776C-92B7-4278-AAE0-E88FF4E1D51B}"/>
    <hyperlink ref="C11" location="'02'!A1" display="'02'!A1" xr:uid="{9EE7F0E5-0B44-4DA0-969C-E4756F0112ED}"/>
    <hyperlink ref="C12" location="'03'!A1" display="'03'!A1" xr:uid="{466406EB-BD42-4E12-92D5-65C614782036}"/>
    <hyperlink ref="C13" location="'04'!A1" display="'04'!A1" xr:uid="{B42FBA46-01BD-415F-A9E7-469A4841989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3236-5200-459D-A4C4-687862D1DB51}">
  <dimension ref="B2:H107"/>
  <sheetViews>
    <sheetView topLeftCell="A2" workbookViewId="0">
      <selection activeCell="B10" sqref="B10:J10"/>
    </sheetView>
  </sheetViews>
  <sheetFormatPr baseColWidth="10" defaultColWidth="9.140625" defaultRowHeight="15" x14ac:dyDescent="0.25"/>
  <cols>
    <col min="2" max="2" width="13.42578125" bestFit="1" customWidth="1"/>
    <col min="3" max="3" width="63.42578125" style="143" bestFit="1" customWidth="1"/>
    <col min="4" max="4" width="29.140625" bestFit="1" customWidth="1"/>
    <col min="5" max="5" width="7.85546875" bestFit="1" customWidth="1"/>
    <col min="6" max="7" width="11.42578125" bestFit="1" customWidth="1"/>
    <col min="8" max="8" width="21.28515625" bestFit="1" customWidth="1"/>
  </cols>
  <sheetData>
    <row r="2" spans="2:8" ht="38.25" x14ac:dyDescent="0.25">
      <c r="B2" s="104" t="s">
        <v>35</v>
      </c>
      <c r="C2" s="141" t="s">
        <v>20</v>
      </c>
      <c r="D2" s="104" t="s">
        <v>219</v>
      </c>
      <c r="E2" s="104" t="s">
        <v>220</v>
      </c>
      <c r="F2" s="104" t="s">
        <v>221</v>
      </c>
      <c r="G2" s="104" t="s">
        <v>222</v>
      </c>
      <c r="H2" s="104" t="s">
        <v>223</v>
      </c>
    </row>
    <row r="3" spans="2:8" x14ac:dyDescent="0.25">
      <c r="B3" s="107" t="s">
        <v>163</v>
      </c>
      <c r="C3" s="142" t="s">
        <v>137</v>
      </c>
      <c r="D3" s="129" t="s">
        <v>224</v>
      </c>
      <c r="E3" s="134">
        <v>1</v>
      </c>
      <c r="F3" s="130">
        <v>250000</v>
      </c>
      <c r="G3" s="130">
        <v>255043.61</v>
      </c>
      <c r="H3" s="130" t="s">
        <v>226</v>
      </c>
    </row>
    <row r="4" spans="2:8" x14ac:dyDescent="0.25">
      <c r="B4" s="107" t="s">
        <v>164</v>
      </c>
      <c r="C4" s="142" t="s">
        <v>137</v>
      </c>
      <c r="D4" s="129" t="s">
        <v>224</v>
      </c>
      <c r="E4" s="134">
        <v>1</v>
      </c>
      <c r="F4" s="130">
        <v>250000</v>
      </c>
      <c r="G4" s="130">
        <v>255043.61</v>
      </c>
      <c r="H4" s="130" t="s">
        <v>226</v>
      </c>
    </row>
    <row r="5" spans="2:8" x14ac:dyDescent="0.25">
      <c r="B5" s="107" t="s">
        <v>165</v>
      </c>
      <c r="C5" s="142" t="s">
        <v>137</v>
      </c>
      <c r="D5" s="129" t="s">
        <v>224</v>
      </c>
      <c r="E5" s="134">
        <v>1</v>
      </c>
      <c r="F5" s="130">
        <v>250000</v>
      </c>
      <c r="G5" s="130">
        <v>255043.61</v>
      </c>
      <c r="H5" s="130" t="s">
        <v>226</v>
      </c>
    </row>
    <row r="6" spans="2:8" x14ac:dyDescent="0.25">
      <c r="B6" s="107" t="s">
        <v>166</v>
      </c>
      <c r="C6" s="142" t="s">
        <v>137</v>
      </c>
      <c r="D6" s="129" t="s">
        <v>224</v>
      </c>
      <c r="E6" s="134">
        <v>1</v>
      </c>
      <c r="F6" s="130">
        <v>250000</v>
      </c>
      <c r="G6" s="130">
        <v>255043.61</v>
      </c>
      <c r="H6" s="130" t="s">
        <v>226</v>
      </c>
    </row>
    <row r="7" spans="2:8" x14ac:dyDescent="0.25">
      <c r="B7" s="107" t="s">
        <v>167</v>
      </c>
      <c r="C7" s="142" t="s">
        <v>137</v>
      </c>
      <c r="D7" s="129" t="s">
        <v>224</v>
      </c>
      <c r="E7" s="134">
        <v>1</v>
      </c>
      <c r="F7" s="130">
        <v>250000</v>
      </c>
      <c r="G7" s="130">
        <v>255043.61</v>
      </c>
      <c r="H7" s="130" t="s">
        <v>226</v>
      </c>
    </row>
    <row r="8" spans="2:8" x14ac:dyDescent="0.25">
      <c r="B8" s="107" t="s">
        <v>168</v>
      </c>
      <c r="C8" s="142" t="s">
        <v>137</v>
      </c>
      <c r="D8" s="129" t="s">
        <v>224</v>
      </c>
      <c r="E8" s="134">
        <v>1</v>
      </c>
      <c r="F8" s="130">
        <v>250000</v>
      </c>
      <c r="G8" s="130">
        <v>255043.61</v>
      </c>
      <c r="H8" s="130" t="s">
        <v>226</v>
      </c>
    </row>
    <row r="9" spans="2:8" x14ac:dyDescent="0.25">
      <c r="B9" s="107" t="s">
        <v>169</v>
      </c>
      <c r="C9" s="142" t="s">
        <v>137</v>
      </c>
      <c r="D9" s="129" t="s">
        <v>224</v>
      </c>
      <c r="E9" s="134">
        <v>1</v>
      </c>
      <c r="F9" s="130">
        <v>250000</v>
      </c>
      <c r="G9" s="130">
        <v>255043.61</v>
      </c>
      <c r="H9" s="130" t="s">
        <v>226</v>
      </c>
    </row>
    <row r="10" spans="2:8" x14ac:dyDescent="0.25">
      <c r="B10" s="107" t="s">
        <v>170</v>
      </c>
      <c r="C10" s="142" t="s">
        <v>137</v>
      </c>
      <c r="D10" s="129" t="s">
        <v>224</v>
      </c>
      <c r="E10" s="134">
        <v>1</v>
      </c>
      <c r="F10" s="130">
        <v>250000</v>
      </c>
      <c r="G10" s="130">
        <v>255043.61</v>
      </c>
      <c r="H10" s="130" t="s">
        <v>226</v>
      </c>
    </row>
    <row r="11" spans="2:8" x14ac:dyDescent="0.25">
      <c r="B11" s="107" t="s">
        <v>171</v>
      </c>
      <c r="C11" s="142" t="s">
        <v>137</v>
      </c>
      <c r="D11" s="129" t="s">
        <v>224</v>
      </c>
      <c r="E11" s="134">
        <v>1</v>
      </c>
      <c r="F11" s="130">
        <v>250000</v>
      </c>
      <c r="G11" s="130">
        <v>255043.61</v>
      </c>
      <c r="H11" s="130" t="s">
        <v>226</v>
      </c>
    </row>
    <row r="12" spans="2:8" x14ac:dyDescent="0.25">
      <c r="B12" s="107" t="s">
        <v>172</v>
      </c>
      <c r="C12" s="142" t="s">
        <v>137</v>
      </c>
      <c r="D12" s="129" t="s">
        <v>224</v>
      </c>
      <c r="E12" s="134">
        <v>1</v>
      </c>
      <c r="F12" s="130">
        <v>250000</v>
      </c>
      <c r="G12" s="130">
        <v>255043.61</v>
      </c>
      <c r="H12" s="130" t="s">
        <v>226</v>
      </c>
    </row>
    <row r="13" spans="2:8" x14ac:dyDescent="0.25">
      <c r="B13" s="107" t="s">
        <v>173</v>
      </c>
      <c r="C13" s="142" t="s">
        <v>137</v>
      </c>
      <c r="D13" s="129" t="s">
        <v>224</v>
      </c>
      <c r="E13" s="134">
        <v>1</v>
      </c>
      <c r="F13" s="130">
        <v>250000</v>
      </c>
      <c r="G13" s="130">
        <v>255043.61</v>
      </c>
      <c r="H13" s="130" t="s">
        <v>226</v>
      </c>
    </row>
    <row r="14" spans="2:8" x14ac:dyDescent="0.25">
      <c r="B14" s="107" t="s">
        <v>174</v>
      </c>
      <c r="C14" s="142" t="s">
        <v>137</v>
      </c>
      <c r="D14" s="129" t="s">
        <v>224</v>
      </c>
      <c r="E14" s="134">
        <v>1</v>
      </c>
      <c r="F14" s="130">
        <v>250000</v>
      </c>
      <c r="G14" s="130">
        <v>255043.61</v>
      </c>
      <c r="H14" s="130" t="s">
        <v>226</v>
      </c>
    </row>
    <row r="15" spans="2:8" x14ac:dyDescent="0.25">
      <c r="B15" s="107" t="s">
        <v>175</v>
      </c>
      <c r="C15" s="142" t="s">
        <v>137</v>
      </c>
      <c r="D15" s="129" t="s">
        <v>224</v>
      </c>
      <c r="E15" s="134">
        <v>1</v>
      </c>
      <c r="F15" s="130">
        <v>250000</v>
      </c>
      <c r="G15" s="130">
        <v>255043.61</v>
      </c>
      <c r="H15" s="130" t="s">
        <v>226</v>
      </c>
    </row>
    <row r="16" spans="2:8" x14ac:dyDescent="0.25">
      <c r="B16" s="107" t="s">
        <v>176</v>
      </c>
      <c r="C16" s="142" t="s">
        <v>137</v>
      </c>
      <c r="D16" s="129" t="s">
        <v>224</v>
      </c>
      <c r="E16" s="134">
        <v>1</v>
      </c>
      <c r="F16" s="130">
        <v>250000</v>
      </c>
      <c r="G16" s="130">
        <v>255043.61</v>
      </c>
      <c r="H16" s="130" t="s">
        <v>226</v>
      </c>
    </row>
    <row r="17" spans="2:8" x14ac:dyDescent="0.25">
      <c r="B17" s="107" t="s">
        <v>177</v>
      </c>
      <c r="C17" s="142" t="s">
        <v>137</v>
      </c>
      <c r="D17" s="129" t="s">
        <v>224</v>
      </c>
      <c r="E17" s="134">
        <v>1</v>
      </c>
      <c r="F17" s="130">
        <v>250000</v>
      </c>
      <c r="G17" s="130">
        <v>255043.61</v>
      </c>
      <c r="H17" s="130" t="s">
        <v>226</v>
      </c>
    </row>
    <row r="18" spans="2:8" x14ac:dyDescent="0.25">
      <c r="B18" s="107" t="s">
        <v>178</v>
      </c>
      <c r="C18" s="142" t="s">
        <v>137</v>
      </c>
      <c r="D18" s="129" t="s">
        <v>224</v>
      </c>
      <c r="E18" s="134">
        <v>1</v>
      </c>
      <c r="F18" s="130">
        <v>250000</v>
      </c>
      <c r="G18" s="130">
        <v>255043.61</v>
      </c>
      <c r="H18" s="130" t="s">
        <v>226</v>
      </c>
    </row>
    <row r="19" spans="2:8" x14ac:dyDescent="0.25">
      <c r="B19" s="107" t="s">
        <v>179</v>
      </c>
      <c r="C19" s="142" t="s">
        <v>137</v>
      </c>
      <c r="D19" s="129" t="s">
        <v>224</v>
      </c>
      <c r="E19" s="134">
        <v>1</v>
      </c>
      <c r="F19" s="130">
        <v>250000</v>
      </c>
      <c r="G19" s="130">
        <v>255043.61</v>
      </c>
      <c r="H19" s="130" t="s">
        <v>226</v>
      </c>
    </row>
    <row r="20" spans="2:8" x14ac:dyDescent="0.25">
      <c r="B20" s="107" t="s">
        <v>180</v>
      </c>
      <c r="C20" s="142" t="s">
        <v>137</v>
      </c>
      <c r="D20" s="129" t="s">
        <v>224</v>
      </c>
      <c r="E20" s="134">
        <v>1</v>
      </c>
      <c r="F20" s="130">
        <v>250000</v>
      </c>
      <c r="G20" s="130">
        <v>255043.61</v>
      </c>
      <c r="H20" s="130" t="s">
        <v>226</v>
      </c>
    </row>
    <row r="21" spans="2:8" x14ac:dyDescent="0.25">
      <c r="B21" s="107" t="s">
        <v>181</v>
      </c>
      <c r="C21" s="142" t="s">
        <v>137</v>
      </c>
      <c r="D21" s="129" t="s">
        <v>224</v>
      </c>
      <c r="E21" s="134">
        <v>1</v>
      </c>
      <c r="F21" s="130">
        <v>250000</v>
      </c>
      <c r="G21" s="130">
        <v>255043.61</v>
      </c>
      <c r="H21" s="130" t="s">
        <v>226</v>
      </c>
    </row>
    <row r="22" spans="2:8" x14ac:dyDescent="0.25">
      <c r="B22" s="107" t="s">
        <v>182</v>
      </c>
      <c r="C22" s="142" t="s">
        <v>137</v>
      </c>
      <c r="D22" s="129" t="s">
        <v>224</v>
      </c>
      <c r="E22" s="134">
        <v>1</v>
      </c>
      <c r="F22" s="130">
        <v>250000</v>
      </c>
      <c r="G22" s="130">
        <v>255043.61</v>
      </c>
      <c r="H22" s="130" t="s">
        <v>226</v>
      </c>
    </row>
    <row r="23" spans="2:8" x14ac:dyDescent="0.25">
      <c r="B23" s="107" t="s">
        <v>183</v>
      </c>
      <c r="C23" s="142" t="s">
        <v>137</v>
      </c>
      <c r="D23" s="129" t="s">
        <v>224</v>
      </c>
      <c r="E23" s="134">
        <v>1</v>
      </c>
      <c r="F23" s="130">
        <v>250000</v>
      </c>
      <c r="G23" s="130">
        <v>255043.61</v>
      </c>
      <c r="H23" s="130" t="s">
        <v>226</v>
      </c>
    </row>
    <row r="24" spans="2:8" x14ac:dyDescent="0.25">
      <c r="B24" s="107" t="s">
        <v>184</v>
      </c>
      <c r="C24" s="142" t="s">
        <v>137</v>
      </c>
      <c r="D24" s="129" t="s">
        <v>224</v>
      </c>
      <c r="E24" s="134">
        <v>1</v>
      </c>
      <c r="F24" s="130">
        <v>250000</v>
      </c>
      <c r="G24" s="130">
        <v>255043.61</v>
      </c>
      <c r="H24" s="130" t="s">
        <v>226</v>
      </c>
    </row>
    <row r="25" spans="2:8" x14ac:dyDescent="0.25">
      <c r="B25" s="107" t="s">
        <v>185</v>
      </c>
      <c r="C25" s="142" t="s">
        <v>137</v>
      </c>
      <c r="D25" s="129" t="s">
        <v>224</v>
      </c>
      <c r="E25" s="134">
        <v>1</v>
      </c>
      <c r="F25" s="130">
        <v>250000</v>
      </c>
      <c r="G25" s="130">
        <v>255043.61</v>
      </c>
      <c r="H25" s="130" t="s">
        <v>226</v>
      </c>
    </row>
    <row r="26" spans="2:8" x14ac:dyDescent="0.25">
      <c r="B26" s="107" t="s">
        <v>186</v>
      </c>
      <c r="C26" s="142" t="s">
        <v>137</v>
      </c>
      <c r="D26" s="129" t="s">
        <v>224</v>
      </c>
      <c r="E26" s="134">
        <v>1</v>
      </c>
      <c r="F26" s="130">
        <v>250000</v>
      </c>
      <c r="G26" s="130">
        <v>255043.61</v>
      </c>
      <c r="H26" s="130" t="s">
        <v>226</v>
      </c>
    </row>
    <row r="27" spans="2:8" x14ac:dyDescent="0.25">
      <c r="B27" s="107" t="s">
        <v>187</v>
      </c>
      <c r="C27" s="142" t="s">
        <v>137</v>
      </c>
      <c r="D27" s="129" t="s">
        <v>224</v>
      </c>
      <c r="E27" s="134">
        <v>1</v>
      </c>
      <c r="F27" s="130">
        <v>250000</v>
      </c>
      <c r="G27" s="130">
        <v>255043.61</v>
      </c>
      <c r="H27" s="130" t="s">
        <v>226</v>
      </c>
    </row>
    <row r="28" spans="2:8" x14ac:dyDescent="0.25">
      <c r="B28" s="107" t="s">
        <v>188</v>
      </c>
      <c r="C28" s="142" t="s">
        <v>137</v>
      </c>
      <c r="D28" s="129" t="s">
        <v>224</v>
      </c>
      <c r="E28" s="134">
        <v>1</v>
      </c>
      <c r="F28" s="130">
        <v>250000</v>
      </c>
      <c r="G28" s="130">
        <v>255043.61</v>
      </c>
      <c r="H28" s="130" t="s">
        <v>226</v>
      </c>
    </row>
    <row r="29" spans="2:8" x14ac:dyDescent="0.25">
      <c r="B29" s="107" t="s">
        <v>189</v>
      </c>
      <c r="C29" s="142" t="s">
        <v>137</v>
      </c>
      <c r="D29" s="129" t="s">
        <v>224</v>
      </c>
      <c r="E29" s="134">
        <v>1</v>
      </c>
      <c r="F29" s="130">
        <v>250000</v>
      </c>
      <c r="G29" s="130">
        <v>255043.61</v>
      </c>
      <c r="H29" s="130" t="s">
        <v>226</v>
      </c>
    </row>
    <row r="30" spans="2:8" x14ac:dyDescent="0.25">
      <c r="B30" s="107" t="s">
        <v>190</v>
      </c>
      <c r="C30" s="142" t="s">
        <v>137</v>
      </c>
      <c r="D30" s="129" t="s">
        <v>224</v>
      </c>
      <c r="E30" s="134">
        <v>1</v>
      </c>
      <c r="F30" s="130">
        <v>250000</v>
      </c>
      <c r="G30" s="130">
        <v>255043.61</v>
      </c>
      <c r="H30" s="130" t="s">
        <v>226</v>
      </c>
    </row>
    <row r="31" spans="2:8" x14ac:dyDescent="0.25">
      <c r="B31" s="107" t="s">
        <v>191</v>
      </c>
      <c r="C31" s="142" t="s">
        <v>137</v>
      </c>
      <c r="D31" s="129" t="s">
        <v>224</v>
      </c>
      <c r="E31" s="134">
        <v>1</v>
      </c>
      <c r="F31" s="130">
        <v>250000</v>
      </c>
      <c r="G31" s="130">
        <v>255043.61</v>
      </c>
      <c r="H31" s="130" t="s">
        <v>226</v>
      </c>
    </row>
    <row r="32" spans="2:8" x14ac:dyDescent="0.25">
      <c r="B32" s="107" t="s">
        <v>192</v>
      </c>
      <c r="C32" s="142" t="s">
        <v>137</v>
      </c>
      <c r="D32" s="129" t="s">
        <v>224</v>
      </c>
      <c r="E32" s="134">
        <v>1</v>
      </c>
      <c r="F32" s="130">
        <v>250000</v>
      </c>
      <c r="G32" s="130">
        <v>255043.61</v>
      </c>
      <c r="H32" s="130" t="s">
        <v>226</v>
      </c>
    </row>
    <row r="33" spans="2:8" x14ac:dyDescent="0.25">
      <c r="B33" s="107" t="s">
        <v>193</v>
      </c>
      <c r="C33" s="142" t="s">
        <v>137</v>
      </c>
      <c r="D33" s="129" t="s">
        <v>224</v>
      </c>
      <c r="E33" s="134">
        <v>1</v>
      </c>
      <c r="F33" s="130">
        <v>250000</v>
      </c>
      <c r="G33" s="130">
        <v>255043.61</v>
      </c>
      <c r="H33" s="130" t="s">
        <v>226</v>
      </c>
    </row>
    <row r="34" spans="2:8" x14ac:dyDescent="0.25">
      <c r="B34" s="107" t="s">
        <v>194</v>
      </c>
      <c r="C34" s="142" t="s">
        <v>137</v>
      </c>
      <c r="D34" s="129" t="s">
        <v>224</v>
      </c>
      <c r="E34" s="134">
        <v>1</v>
      </c>
      <c r="F34" s="130">
        <v>250000</v>
      </c>
      <c r="G34" s="130">
        <v>255043.61</v>
      </c>
      <c r="H34" s="130" t="s">
        <v>226</v>
      </c>
    </row>
    <row r="35" spans="2:8" x14ac:dyDescent="0.25">
      <c r="B35" s="107" t="s">
        <v>195</v>
      </c>
      <c r="C35" s="142" t="s">
        <v>137</v>
      </c>
      <c r="D35" s="129" t="s">
        <v>224</v>
      </c>
      <c r="E35" s="134">
        <v>1</v>
      </c>
      <c r="F35" s="130">
        <v>250000</v>
      </c>
      <c r="G35" s="130">
        <v>255043.61</v>
      </c>
      <c r="H35" s="130" t="s">
        <v>226</v>
      </c>
    </row>
    <row r="36" spans="2:8" x14ac:dyDescent="0.25">
      <c r="B36" s="107" t="s">
        <v>196</v>
      </c>
      <c r="C36" s="142" t="s">
        <v>137</v>
      </c>
      <c r="D36" s="129" t="s">
        <v>224</v>
      </c>
      <c r="E36" s="134">
        <v>1</v>
      </c>
      <c r="F36" s="130">
        <v>250000</v>
      </c>
      <c r="G36" s="130">
        <v>255043.61</v>
      </c>
      <c r="H36" s="130" t="s">
        <v>226</v>
      </c>
    </row>
    <row r="37" spans="2:8" x14ac:dyDescent="0.25">
      <c r="B37" s="107" t="s">
        <v>197</v>
      </c>
      <c r="C37" s="142" t="s">
        <v>137</v>
      </c>
      <c r="D37" s="129" t="s">
        <v>224</v>
      </c>
      <c r="E37" s="134">
        <v>1</v>
      </c>
      <c r="F37" s="130">
        <v>250000</v>
      </c>
      <c r="G37" s="130">
        <v>255043.61</v>
      </c>
      <c r="H37" s="130" t="s">
        <v>226</v>
      </c>
    </row>
    <row r="38" spans="2:8" x14ac:dyDescent="0.25">
      <c r="B38" s="107" t="s">
        <v>198</v>
      </c>
      <c r="C38" s="142" t="s">
        <v>137</v>
      </c>
      <c r="D38" s="129" t="s">
        <v>224</v>
      </c>
      <c r="E38" s="134">
        <v>1</v>
      </c>
      <c r="F38" s="130">
        <v>250000</v>
      </c>
      <c r="G38" s="130">
        <v>255043.61</v>
      </c>
      <c r="H38" s="130" t="s">
        <v>226</v>
      </c>
    </row>
    <row r="39" spans="2:8" x14ac:dyDescent="0.25">
      <c r="B39" s="107" t="s">
        <v>199</v>
      </c>
      <c r="C39" s="142" t="s">
        <v>137</v>
      </c>
      <c r="D39" s="129" t="s">
        <v>224</v>
      </c>
      <c r="E39" s="134">
        <v>1</v>
      </c>
      <c r="F39" s="130">
        <v>250000</v>
      </c>
      <c r="G39" s="130">
        <v>255043.61</v>
      </c>
      <c r="H39" s="130" t="s">
        <v>226</v>
      </c>
    </row>
    <row r="40" spans="2:8" x14ac:dyDescent="0.25">
      <c r="B40" s="107" t="s">
        <v>200</v>
      </c>
      <c r="C40" s="142" t="s">
        <v>137</v>
      </c>
      <c r="D40" s="129" t="s">
        <v>224</v>
      </c>
      <c r="E40" s="134">
        <v>1</v>
      </c>
      <c r="F40" s="130">
        <v>250000</v>
      </c>
      <c r="G40" s="130">
        <v>255043.61</v>
      </c>
      <c r="H40" s="130" t="s">
        <v>226</v>
      </c>
    </row>
    <row r="41" spans="2:8" x14ac:dyDescent="0.25">
      <c r="B41" s="107" t="s">
        <v>201</v>
      </c>
      <c r="C41" s="142" t="s">
        <v>137</v>
      </c>
      <c r="D41" s="129" t="s">
        <v>224</v>
      </c>
      <c r="E41" s="134">
        <v>1</v>
      </c>
      <c r="F41" s="130">
        <v>250000</v>
      </c>
      <c r="G41" s="130">
        <v>255043.61</v>
      </c>
      <c r="H41" s="130" t="s">
        <v>226</v>
      </c>
    </row>
    <row r="42" spans="2:8" x14ac:dyDescent="0.25">
      <c r="B42" s="107" t="s">
        <v>202</v>
      </c>
      <c r="C42" s="142" t="s">
        <v>137</v>
      </c>
      <c r="D42" s="129" t="s">
        <v>224</v>
      </c>
      <c r="E42" s="134">
        <v>1</v>
      </c>
      <c r="F42" s="130">
        <v>250000</v>
      </c>
      <c r="G42" s="130">
        <v>255043.61</v>
      </c>
      <c r="H42" s="130" t="s">
        <v>226</v>
      </c>
    </row>
    <row r="43" spans="2:8" x14ac:dyDescent="0.25">
      <c r="B43" s="107" t="s">
        <v>103</v>
      </c>
      <c r="C43" s="142" t="s">
        <v>107</v>
      </c>
      <c r="D43" s="129" t="s">
        <v>225</v>
      </c>
      <c r="E43" s="134">
        <v>100</v>
      </c>
      <c r="F43" s="130">
        <v>100000</v>
      </c>
      <c r="G43" s="130">
        <v>101767.29999999999</v>
      </c>
      <c r="H43" s="130" t="s">
        <v>226</v>
      </c>
    </row>
    <row r="44" spans="2:8" x14ac:dyDescent="0.25">
      <c r="B44" s="107" t="s">
        <v>23</v>
      </c>
      <c r="C44" s="142" t="s">
        <v>106</v>
      </c>
      <c r="D44" s="129" t="s">
        <v>225</v>
      </c>
      <c r="E44" s="134">
        <v>150</v>
      </c>
      <c r="F44" s="130">
        <v>150000</v>
      </c>
      <c r="G44" s="130">
        <v>152650.95000000001</v>
      </c>
      <c r="H44" s="130" t="s">
        <v>226</v>
      </c>
    </row>
    <row r="45" spans="2:8" x14ac:dyDescent="0.25">
      <c r="B45" s="107" t="s">
        <v>23</v>
      </c>
      <c r="C45" s="142" t="s">
        <v>106</v>
      </c>
      <c r="D45" s="129" t="s">
        <v>225</v>
      </c>
      <c r="E45" s="134">
        <v>8</v>
      </c>
      <c r="F45" s="130">
        <v>8000</v>
      </c>
      <c r="G45" s="130">
        <v>8141.9000000000005</v>
      </c>
      <c r="H45" s="130" t="s">
        <v>226</v>
      </c>
    </row>
    <row r="46" spans="2:8" x14ac:dyDescent="0.25">
      <c r="B46" s="107" t="s">
        <v>102</v>
      </c>
      <c r="C46" s="142" t="s">
        <v>105</v>
      </c>
      <c r="D46" s="129" t="s">
        <v>225</v>
      </c>
      <c r="E46" s="134">
        <v>100</v>
      </c>
      <c r="F46" s="130">
        <v>100000</v>
      </c>
      <c r="G46" s="130">
        <v>101767.29999999999</v>
      </c>
      <c r="H46" s="130" t="s">
        <v>226</v>
      </c>
    </row>
    <row r="47" spans="2:8" x14ac:dyDescent="0.25">
      <c r="B47" s="107" t="s">
        <v>24</v>
      </c>
      <c r="C47" s="142" t="s">
        <v>86</v>
      </c>
      <c r="D47" s="129" t="s">
        <v>225</v>
      </c>
      <c r="E47" s="134">
        <v>15</v>
      </c>
      <c r="F47" s="130">
        <v>15000</v>
      </c>
      <c r="G47" s="130">
        <v>15264.45</v>
      </c>
      <c r="H47" s="130" t="s">
        <v>226</v>
      </c>
    </row>
    <row r="48" spans="2:8" x14ac:dyDescent="0.25">
      <c r="B48" s="107" t="s">
        <v>26</v>
      </c>
      <c r="C48" s="142" t="s">
        <v>106</v>
      </c>
      <c r="D48" s="129" t="s">
        <v>225</v>
      </c>
      <c r="E48" s="134">
        <v>20</v>
      </c>
      <c r="F48" s="130">
        <v>20000</v>
      </c>
      <c r="G48" s="130">
        <v>20409.400000000001</v>
      </c>
      <c r="H48" s="130" t="s">
        <v>226</v>
      </c>
    </row>
    <row r="49" spans="2:8" x14ac:dyDescent="0.25">
      <c r="B49" s="107" t="s">
        <v>163</v>
      </c>
      <c r="C49" s="142" t="s">
        <v>137</v>
      </c>
      <c r="D49" s="129" t="s">
        <v>224</v>
      </c>
      <c r="E49" s="134">
        <v>1</v>
      </c>
      <c r="F49" s="130">
        <v>250000</v>
      </c>
      <c r="G49" s="130">
        <v>254101.9</v>
      </c>
      <c r="H49" s="130" t="s">
        <v>226</v>
      </c>
    </row>
    <row r="50" spans="2:8" x14ac:dyDescent="0.25">
      <c r="B50" s="107" t="s">
        <v>164</v>
      </c>
      <c r="C50" s="142" t="s">
        <v>137</v>
      </c>
      <c r="D50" s="129" t="s">
        <v>224</v>
      </c>
      <c r="E50" s="134">
        <v>1</v>
      </c>
      <c r="F50" s="130">
        <v>250000</v>
      </c>
      <c r="G50" s="130">
        <v>254101.9</v>
      </c>
      <c r="H50" s="130" t="s">
        <v>226</v>
      </c>
    </row>
    <row r="51" spans="2:8" x14ac:dyDescent="0.25">
      <c r="B51" s="107" t="s">
        <v>165</v>
      </c>
      <c r="C51" s="142" t="s">
        <v>137</v>
      </c>
      <c r="D51" s="129" t="s">
        <v>224</v>
      </c>
      <c r="E51" s="134">
        <v>1</v>
      </c>
      <c r="F51" s="130">
        <v>250000</v>
      </c>
      <c r="G51" s="130">
        <v>254101.9</v>
      </c>
      <c r="H51" s="130" t="s">
        <v>226</v>
      </c>
    </row>
    <row r="52" spans="2:8" x14ac:dyDescent="0.25">
      <c r="B52" s="107" t="s">
        <v>166</v>
      </c>
      <c r="C52" s="142" t="s">
        <v>137</v>
      </c>
      <c r="D52" s="129" t="s">
        <v>224</v>
      </c>
      <c r="E52" s="134">
        <v>1</v>
      </c>
      <c r="F52" s="130">
        <v>250000</v>
      </c>
      <c r="G52" s="130">
        <v>254101.9</v>
      </c>
      <c r="H52" s="130" t="s">
        <v>226</v>
      </c>
    </row>
    <row r="53" spans="2:8" x14ac:dyDescent="0.25">
      <c r="B53" s="107" t="s">
        <v>167</v>
      </c>
      <c r="C53" s="142" t="s">
        <v>137</v>
      </c>
      <c r="D53" s="129" t="s">
        <v>224</v>
      </c>
      <c r="E53" s="134">
        <v>1</v>
      </c>
      <c r="F53" s="130">
        <v>250000</v>
      </c>
      <c r="G53" s="130">
        <v>254101.9</v>
      </c>
      <c r="H53" s="130" t="s">
        <v>226</v>
      </c>
    </row>
    <row r="54" spans="2:8" x14ac:dyDescent="0.25">
      <c r="B54" s="107" t="s">
        <v>168</v>
      </c>
      <c r="C54" s="142" t="s">
        <v>137</v>
      </c>
      <c r="D54" s="129" t="s">
        <v>224</v>
      </c>
      <c r="E54" s="134">
        <v>1</v>
      </c>
      <c r="F54" s="130">
        <v>250000</v>
      </c>
      <c r="G54" s="130">
        <v>254101.9</v>
      </c>
      <c r="H54" s="130" t="s">
        <v>226</v>
      </c>
    </row>
    <row r="55" spans="2:8" x14ac:dyDescent="0.25">
      <c r="B55" s="107" t="s">
        <v>169</v>
      </c>
      <c r="C55" s="142" t="s">
        <v>137</v>
      </c>
      <c r="D55" s="129" t="s">
        <v>224</v>
      </c>
      <c r="E55" s="134">
        <v>1</v>
      </c>
      <c r="F55" s="130">
        <v>250000</v>
      </c>
      <c r="G55" s="130">
        <v>254101.9</v>
      </c>
      <c r="H55" s="130" t="s">
        <v>226</v>
      </c>
    </row>
    <row r="56" spans="2:8" x14ac:dyDescent="0.25">
      <c r="B56" s="107" t="s">
        <v>170</v>
      </c>
      <c r="C56" s="142" t="s">
        <v>137</v>
      </c>
      <c r="D56" s="129" t="s">
        <v>224</v>
      </c>
      <c r="E56" s="134">
        <v>1</v>
      </c>
      <c r="F56" s="130">
        <v>250000</v>
      </c>
      <c r="G56" s="130">
        <v>254101.9</v>
      </c>
      <c r="H56" s="130" t="s">
        <v>226</v>
      </c>
    </row>
    <row r="57" spans="2:8" x14ac:dyDescent="0.25">
      <c r="B57" s="107" t="s">
        <v>171</v>
      </c>
      <c r="C57" s="142" t="s">
        <v>137</v>
      </c>
      <c r="D57" s="129" t="s">
        <v>224</v>
      </c>
      <c r="E57" s="134">
        <v>1</v>
      </c>
      <c r="F57" s="130">
        <v>250000</v>
      </c>
      <c r="G57" s="130">
        <v>254101.9</v>
      </c>
      <c r="H57" s="130" t="s">
        <v>226</v>
      </c>
    </row>
    <row r="58" spans="2:8" x14ac:dyDescent="0.25">
      <c r="B58" s="107" t="s">
        <v>172</v>
      </c>
      <c r="C58" s="142" t="s">
        <v>137</v>
      </c>
      <c r="D58" s="129" t="s">
        <v>224</v>
      </c>
      <c r="E58" s="134">
        <v>1</v>
      </c>
      <c r="F58" s="130">
        <v>250000</v>
      </c>
      <c r="G58" s="130">
        <v>254101.9</v>
      </c>
      <c r="H58" s="130" t="s">
        <v>226</v>
      </c>
    </row>
    <row r="59" spans="2:8" x14ac:dyDescent="0.25">
      <c r="B59" s="107" t="s">
        <v>173</v>
      </c>
      <c r="C59" s="142" t="s">
        <v>137</v>
      </c>
      <c r="D59" s="129" t="s">
        <v>224</v>
      </c>
      <c r="E59" s="134">
        <v>1</v>
      </c>
      <c r="F59" s="130">
        <v>250000</v>
      </c>
      <c r="G59" s="130">
        <v>254101.9</v>
      </c>
      <c r="H59" s="130" t="s">
        <v>226</v>
      </c>
    </row>
    <row r="60" spans="2:8" x14ac:dyDescent="0.25">
      <c r="B60" s="107" t="s">
        <v>174</v>
      </c>
      <c r="C60" s="142" t="s">
        <v>137</v>
      </c>
      <c r="D60" s="129" t="s">
        <v>224</v>
      </c>
      <c r="E60" s="134">
        <v>1</v>
      </c>
      <c r="F60" s="130">
        <v>250000</v>
      </c>
      <c r="G60" s="130">
        <v>254101.9</v>
      </c>
      <c r="H60" s="130" t="s">
        <v>226</v>
      </c>
    </row>
    <row r="61" spans="2:8" x14ac:dyDescent="0.25">
      <c r="B61" s="107" t="s">
        <v>175</v>
      </c>
      <c r="C61" s="142" t="s">
        <v>137</v>
      </c>
      <c r="D61" s="129" t="s">
        <v>224</v>
      </c>
      <c r="E61" s="134">
        <v>1</v>
      </c>
      <c r="F61" s="130">
        <v>250000</v>
      </c>
      <c r="G61" s="130">
        <v>254101.9</v>
      </c>
      <c r="H61" s="130" t="s">
        <v>226</v>
      </c>
    </row>
    <row r="62" spans="2:8" x14ac:dyDescent="0.25">
      <c r="B62" s="107" t="s">
        <v>176</v>
      </c>
      <c r="C62" s="142" t="s">
        <v>137</v>
      </c>
      <c r="D62" s="129" t="s">
        <v>224</v>
      </c>
      <c r="E62" s="134">
        <v>1</v>
      </c>
      <c r="F62" s="130">
        <v>250000</v>
      </c>
      <c r="G62" s="130">
        <v>254101.9</v>
      </c>
      <c r="H62" s="130" t="s">
        <v>226</v>
      </c>
    </row>
    <row r="63" spans="2:8" x14ac:dyDescent="0.25">
      <c r="B63" s="107" t="s">
        <v>177</v>
      </c>
      <c r="C63" s="142" t="s">
        <v>137</v>
      </c>
      <c r="D63" s="129" t="s">
        <v>224</v>
      </c>
      <c r="E63" s="134">
        <v>1</v>
      </c>
      <c r="F63" s="130">
        <v>250000</v>
      </c>
      <c r="G63" s="130">
        <v>254101.9</v>
      </c>
      <c r="H63" s="130" t="s">
        <v>226</v>
      </c>
    </row>
    <row r="64" spans="2:8" x14ac:dyDescent="0.25">
      <c r="B64" s="107" t="s">
        <v>178</v>
      </c>
      <c r="C64" s="142" t="s">
        <v>137</v>
      </c>
      <c r="D64" s="129" t="s">
        <v>224</v>
      </c>
      <c r="E64" s="134">
        <v>1</v>
      </c>
      <c r="F64" s="130">
        <v>250000</v>
      </c>
      <c r="G64" s="130">
        <v>254101.9</v>
      </c>
      <c r="H64" s="130" t="s">
        <v>226</v>
      </c>
    </row>
    <row r="65" spans="2:8" x14ac:dyDescent="0.25">
      <c r="B65" s="107" t="s">
        <v>179</v>
      </c>
      <c r="C65" s="142" t="s">
        <v>137</v>
      </c>
      <c r="D65" s="129" t="s">
        <v>224</v>
      </c>
      <c r="E65" s="134">
        <v>1</v>
      </c>
      <c r="F65" s="130">
        <v>250000</v>
      </c>
      <c r="G65" s="130">
        <v>254101.9</v>
      </c>
      <c r="H65" s="130" t="s">
        <v>226</v>
      </c>
    </row>
    <row r="66" spans="2:8" x14ac:dyDescent="0.25">
      <c r="B66" s="107" t="s">
        <v>180</v>
      </c>
      <c r="C66" s="142" t="s">
        <v>137</v>
      </c>
      <c r="D66" s="129" t="s">
        <v>224</v>
      </c>
      <c r="E66" s="134">
        <v>1</v>
      </c>
      <c r="F66" s="130">
        <v>250000</v>
      </c>
      <c r="G66" s="130">
        <v>254101.9</v>
      </c>
      <c r="H66" s="130" t="s">
        <v>226</v>
      </c>
    </row>
    <row r="67" spans="2:8" x14ac:dyDescent="0.25">
      <c r="B67" s="107" t="s">
        <v>181</v>
      </c>
      <c r="C67" s="142" t="s">
        <v>137</v>
      </c>
      <c r="D67" s="129" t="s">
        <v>224</v>
      </c>
      <c r="E67" s="134">
        <v>1</v>
      </c>
      <c r="F67" s="130">
        <v>250000</v>
      </c>
      <c r="G67" s="130">
        <v>254101.9</v>
      </c>
      <c r="H67" s="130" t="s">
        <v>226</v>
      </c>
    </row>
    <row r="68" spans="2:8" x14ac:dyDescent="0.25">
      <c r="B68" s="107" t="s">
        <v>182</v>
      </c>
      <c r="C68" s="142" t="s">
        <v>137</v>
      </c>
      <c r="D68" s="129" t="s">
        <v>224</v>
      </c>
      <c r="E68" s="134">
        <v>1</v>
      </c>
      <c r="F68" s="130">
        <v>250000</v>
      </c>
      <c r="G68" s="130">
        <v>254101.9</v>
      </c>
      <c r="H68" s="130" t="s">
        <v>226</v>
      </c>
    </row>
    <row r="69" spans="2:8" x14ac:dyDescent="0.25">
      <c r="B69" s="107" t="s">
        <v>116</v>
      </c>
      <c r="C69" s="142" t="s">
        <v>115</v>
      </c>
      <c r="D69" s="129" t="s">
        <v>225</v>
      </c>
      <c r="E69" s="134">
        <v>50</v>
      </c>
      <c r="F69" s="130">
        <v>50000</v>
      </c>
      <c r="G69" s="130">
        <v>50764.46</v>
      </c>
      <c r="H69" s="130" t="s">
        <v>226</v>
      </c>
    </row>
    <row r="70" spans="2:8" x14ac:dyDescent="0.25">
      <c r="B70" s="107" t="s">
        <v>117</v>
      </c>
      <c r="C70" s="142" t="s">
        <v>115</v>
      </c>
      <c r="D70" s="129" t="s">
        <v>225</v>
      </c>
      <c r="E70" s="134">
        <v>20</v>
      </c>
      <c r="F70" s="130">
        <v>20000</v>
      </c>
      <c r="G70" s="130">
        <v>20305.97</v>
      </c>
      <c r="H70" s="130" t="s">
        <v>226</v>
      </c>
    </row>
    <row r="71" spans="2:8" x14ac:dyDescent="0.25">
      <c r="B71" s="107" t="s">
        <v>111</v>
      </c>
      <c r="C71" s="142" t="s">
        <v>107</v>
      </c>
      <c r="D71" s="129" t="s">
        <v>225</v>
      </c>
      <c r="E71" s="134">
        <v>383</v>
      </c>
      <c r="F71" s="130">
        <v>383000</v>
      </c>
      <c r="G71" s="130">
        <v>389830.85000000003</v>
      </c>
      <c r="H71" s="130" t="s">
        <v>226</v>
      </c>
    </row>
    <row r="72" spans="2:8" x14ac:dyDescent="0.25">
      <c r="B72" s="107" t="s">
        <v>118</v>
      </c>
      <c r="C72" s="142" t="s">
        <v>115</v>
      </c>
      <c r="D72" s="129" t="s">
        <v>225</v>
      </c>
      <c r="E72" s="134">
        <v>30</v>
      </c>
      <c r="F72" s="130">
        <v>30000</v>
      </c>
      <c r="G72" s="130">
        <v>30458.49</v>
      </c>
      <c r="H72" s="130" t="s">
        <v>226</v>
      </c>
    </row>
    <row r="73" spans="2:8" x14ac:dyDescent="0.25">
      <c r="B73" s="107" t="s">
        <v>23</v>
      </c>
      <c r="C73" s="142" t="s">
        <v>106</v>
      </c>
      <c r="D73" s="129" t="s">
        <v>225</v>
      </c>
      <c r="E73" s="134">
        <v>100</v>
      </c>
      <c r="F73" s="130">
        <v>100000</v>
      </c>
      <c r="G73" s="130">
        <v>101265.88</v>
      </c>
      <c r="H73" s="130" t="s">
        <v>226</v>
      </c>
    </row>
    <row r="74" spans="2:8" x14ac:dyDescent="0.25">
      <c r="B74" s="107" t="s">
        <v>122</v>
      </c>
      <c r="C74" s="142" t="s">
        <v>104</v>
      </c>
      <c r="D74" s="129" t="s">
        <v>224</v>
      </c>
      <c r="E74" s="134">
        <v>1</v>
      </c>
      <c r="F74" s="130">
        <v>200000</v>
      </c>
      <c r="G74" s="130">
        <v>201604.32333333392</v>
      </c>
      <c r="H74" s="130" t="s">
        <v>226</v>
      </c>
    </row>
    <row r="75" spans="2:8" x14ac:dyDescent="0.25">
      <c r="B75" s="107" t="s">
        <v>123</v>
      </c>
      <c r="C75" s="142" t="s">
        <v>104</v>
      </c>
      <c r="D75" s="129" t="s">
        <v>224</v>
      </c>
      <c r="E75" s="134">
        <v>1</v>
      </c>
      <c r="F75" s="130">
        <v>200000</v>
      </c>
      <c r="G75" s="130">
        <v>201604.32333333392</v>
      </c>
      <c r="H75" s="130" t="s">
        <v>226</v>
      </c>
    </row>
    <row r="76" spans="2:8" x14ac:dyDescent="0.25">
      <c r="B76" s="107" t="s">
        <v>124</v>
      </c>
      <c r="C76" s="142" t="s">
        <v>104</v>
      </c>
      <c r="D76" s="129" t="s">
        <v>224</v>
      </c>
      <c r="E76" s="134">
        <v>1</v>
      </c>
      <c r="F76" s="130">
        <v>200000</v>
      </c>
      <c r="G76" s="130">
        <v>201604.32333333392</v>
      </c>
      <c r="H76" s="130" t="s">
        <v>226</v>
      </c>
    </row>
    <row r="77" spans="2:8" x14ac:dyDescent="0.25">
      <c r="B77" s="107" t="s">
        <v>125</v>
      </c>
      <c r="C77" s="142" t="s">
        <v>104</v>
      </c>
      <c r="D77" s="129" t="s">
        <v>224</v>
      </c>
      <c r="E77" s="134">
        <v>1</v>
      </c>
      <c r="F77" s="130">
        <v>200000</v>
      </c>
      <c r="G77" s="130">
        <v>201604.32333333392</v>
      </c>
      <c r="H77" s="130" t="s">
        <v>226</v>
      </c>
    </row>
    <row r="78" spans="2:8" x14ac:dyDescent="0.25">
      <c r="B78" s="107" t="s">
        <v>126</v>
      </c>
      <c r="C78" s="142" t="s">
        <v>104</v>
      </c>
      <c r="D78" s="129" t="s">
        <v>224</v>
      </c>
      <c r="E78" s="134">
        <v>1</v>
      </c>
      <c r="F78" s="130">
        <v>200000</v>
      </c>
      <c r="G78" s="130">
        <v>201604.32333333392</v>
      </c>
      <c r="H78" s="130" t="s">
        <v>226</v>
      </c>
    </row>
    <row r="79" spans="2:8" x14ac:dyDescent="0.25">
      <c r="B79" s="107" t="s">
        <v>127</v>
      </c>
      <c r="C79" s="142" t="s">
        <v>104</v>
      </c>
      <c r="D79" s="129" t="s">
        <v>224</v>
      </c>
      <c r="E79" s="134">
        <v>1</v>
      </c>
      <c r="F79" s="130">
        <v>200000</v>
      </c>
      <c r="G79" s="130">
        <v>201604.32333333392</v>
      </c>
      <c r="H79" s="130" t="s">
        <v>226</v>
      </c>
    </row>
    <row r="80" spans="2:8" x14ac:dyDescent="0.25">
      <c r="B80" s="107" t="s">
        <v>128</v>
      </c>
      <c r="C80" s="142" t="s">
        <v>104</v>
      </c>
      <c r="D80" s="129" t="s">
        <v>224</v>
      </c>
      <c r="E80" s="134">
        <v>1</v>
      </c>
      <c r="F80" s="130">
        <v>200000</v>
      </c>
      <c r="G80" s="130">
        <v>201604.32333333392</v>
      </c>
      <c r="H80" s="130" t="s">
        <v>226</v>
      </c>
    </row>
    <row r="81" spans="2:8" x14ac:dyDescent="0.25">
      <c r="B81" s="107" t="s">
        <v>129</v>
      </c>
      <c r="C81" s="142" t="s">
        <v>104</v>
      </c>
      <c r="D81" s="129" t="s">
        <v>224</v>
      </c>
      <c r="E81" s="134">
        <v>1</v>
      </c>
      <c r="F81" s="130">
        <v>200000</v>
      </c>
      <c r="G81" s="130">
        <v>201604.32333333392</v>
      </c>
      <c r="H81" s="130" t="s">
        <v>226</v>
      </c>
    </row>
    <row r="82" spans="2:8" x14ac:dyDescent="0.25">
      <c r="B82" s="107" t="s">
        <v>130</v>
      </c>
      <c r="C82" s="142" t="s">
        <v>104</v>
      </c>
      <c r="D82" s="129" t="s">
        <v>224</v>
      </c>
      <c r="E82" s="134">
        <v>1</v>
      </c>
      <c r="F82" s="130">
        <v>200000</v>
      </c>
      <c r="G82" s="130">
        <v>201604.32333333392</v>
      </c>
      <c r="H82" s="130" t="s">
        <v>226</v>
      </c>
    </row>
    <row r="83" spans="2:8" x14ac:dyDescent="0.25">
      <c r="B83" s="107" t="s">
        <v>131</v>
      </c>
      <c r="C83" s="142" t="s">
        <v>104</v>
      </c>
      <c r="D83" s="129" t="s">
        <v>224</v>
      </c>
      <c r="E83" s="134">
        <v>1</v>
      </c>
      <c r="F83" s="130">
        <v>200000</v>
      </c>
      <c r="G83" s="130">
        <v>201604.32333333392</v>
      </c>
      <c r="H83" s="130" t="s">
        <v>226</v>
      </c>
    </row>
    <row r="84" spans="2:8" x14ac:dyDescent="0.25">
      <c r="B84" s="107" t="s">
        <v>132</v>
      </c>
      <c r="C84" s="142" t="s">
        <v>104</v>
      </c>
      <c r="D84" s="129" t="s">
        <v>224</v>
      </c>
      <c r="E84" s="134">
        <v>1</v>
      </c>
      <c r="F84" s="130">
        <v>200000</v>
      </c>
      <c r="G84" s="130">
        <v>201604.32333333392</v>
      </c>
      <c r="H84" s="130" t="s">
        <v>226</v>
      </c>
    </row>
    <row r="85" spans="2:8" x14ac:dyDescent="0.25">
      <c r="B85" s="107" t="s">
        <v>133</v>
      </c>
      <c r="C85" s="142" t="s">
        <v>104</v>
      </c>
      <c r="D85" s="129" t="s">
        <v>224</v>
      </c>
      <c r="E85" s="134">
        <v>1</v>
      </c>
      <c r="F85" s="130">
        <v>200000</v>
      </c>
      <c r="G85" s="130">
        <v>201604.32333333392</v>
      </c>
      <c r="H85" s="130" t="s">
        <v>226</v>
      </c>
    </row>
    <row r="86" spans="2:8" x14ac:dyDescent="0.25">
      <c r="B86" s="107" t="s">
        <v>134</v>
      </c>
      <c r="C86" s="142" t="s">
        <v>104</v>
      </c>
      <c r="D86" s="129" t="s">
        <v>224</v>
      </c>
      <c r="E86" s="134">
        <v>1</v>
      </c>
      <c r="F86" s="130">
        <v>200000</v>
      </c>
      <c r="G86" s="130">
        <v>201604.32333333392</v>
      </c>
      <c r="H86" s="130" t="s">
        <v>226</v>
      </c>
    </row>
    <row r="87" spans="2:8" x14ac:dyDescent="0.25">
      <c r="B87" s="107" t="s">
        <v>135</v>
      </c>
      <c r="C87" s="142" t="s">
        <v>104</v>
      </c>
      <c r="D87" s="129" t="s">
        <v>224</v>
      </c>
      <c r="E87" s="134">
        <v>1</v>
      </c>
      <c r="F87" s="130">
        <v>200000</v>
      </c>
      <c r="G87" s="130">
        <v>201604.32333333392</v>
      </c>
      <c r="H87" s="130" t="s">
        <v>226</v>
      </c>
    </row>
    <row r="88" spans="2:8" x14ac:dyDescent="0.25">
      <c r="B88" s="107" t="s">
        <v>136</v>
      </c>
      <c r="C88" s="142" t="s">
        <v>104</v>
      </c>
      <c r="D88" s="129" t="s">
        <v>224</v>
      </c>
      <c r="E88" s="134">
        <v>1</v>
      </c>
      <c r="F88" s="130">
        <v>200000</v>
      </c>
      <c r="G88" s="130">
        <v>201604.32333333392</v>
      </c>
      <c r="H88" s="130" t="s">
        <v>226</v>
      </c>
    </row>
    <row r="89" spans="2:8" x14ac:dyDescent="0.25">
      <c r="B89" s="107" t="s">
        <v>23</v>
      </c>
      <c r="C89" s="142" t="s">
        <v>106</v>
      </c>
      <c r="D89" s="129" t="s">
        <v>225</v>
      </c>
      <c r="E89" s="134">
        <v>27</v>
      </c>
      <c r="F89" s="130">
        <v>27000</v>
      </c>
      <c r="G89" s="130">
        <v>27226.440000000002</v>
      </c>
      <c r="H89" s="130" t="s">
        <v>226</v>
      </c>
    </row>
    <row r="90" spans="2:8" x14ac:dyDescent="0.25">
      <c r="B90" s="107" t="s">
        <v>23</v>
      </c>
      <c r="C90" s="142" t="s">
        <v>106</v>
      </c>
      <c r="D90" s="129" t="s">
        <v>225</v>
      </c>
      <c r="E90" s="134">
        <v>115</v>
      </c>
      <c r="F90" s="130">
        <v>115000</v>
      </c>
      <c r="G90" s="130">
        <v>115793.8</v>
      </c>
      <c r="H90" s="130" t="s">
        <v>226</v>
      </c>
    </row>
    <row r="91" spans="2:8" x14ac:dyDescent="0.25">
      <c r="B91" s="107" t="s">
        <v>112</v>
      </c>
      <c r="C91" s="142" t="s">
        <v>113</v>
      </c>
      <c r="D91" s="129" t="s">
        <v>225</v>
      </c>
      <c r="E91" s="134">
        <v>100</v>
      </c>
      <c r="F91" s="130">
        <v>100000</v>
      </c>
      <c r="G91" s="130">
        <v>100623.35</v>
      </c>
      <c r="H91" s="130" t="s">
        <v>226</v>
      </c>
    </row>
    <row r="92" spans="2:8" x14ac:dyDescent="0.25">
      <c r="B92" s="107" t="s">
        <v>26</v>
      </c>
      <c r="C92" s="142" t="s">
        <v>106</v>
      </c>
      <c r="D92" s="129" t="s">
        <v>225</v>
      </c>
      <c r="E92" s="134">
        <v>40</v>
      </c>
      <c r="F92" s="130">
        <v>40000</v>
      </c>
      <c r="G92" s="130">
        <v>40203.35</v>
      </c>
      <c r="H92" s="130" t="s">
        <v>226</v>
      </c>
    </row>
    <row r="93" spans="2:8" x14ac:dyDescent="0.25">
      <c r="B93" s="107" t="s">
        <v>26</v>
      </c>
      <c r="C93" s="142" t="s">
        <v>106</v>
      </c>
      <c r="D93" s="129" t="s">
        <v>225</v>
      </c>
      <c r="E93" s="134">
        <v>3244</v>
      </c>
      <c r="F93" s="130">
        <v>3244000</v>
      </c>
      <c r="G93" s="130">
        <v>3257998.18</v>
      </c>
      <c r="H93" s="130" t="s">
        <v>226</v>
      </c>
    </row>
    <row r="94" spans="2:8" x14ac:dyDescent="0.25">
      <c r="B94" s="107" t="s">
        <v>111</v>
      </c>
      <c r="C94" s="142" t="s">
        <v>107</v>
      </c>
      <c r="D94" s="129" t="s">
        <v>225</v>
      </c>
      <c r="E94" s="134">
        <v>1000</v>
      </c>
      <c r="F94" s="130">
        <v>1000000</v>
      </c>
      <c r="G94" s="130">
        <v>1004602.78</v>
      </c>
      <c r="H94" s="130" t="s">
        <v>226</v>
      </c>
    </row>
    <row r="95" spans="2:8" x14ac:dyDescent="0.25">
      <c r="B95" s="107" t="s">
        <v>114</v>
      </c>
      <c r="C95" s="142" t="s">
        <v>115</v>
      </c>
      <c r="D95" s="129" t="s">
        <v>224</v>
      </c>
      <c r="E95" s="134">
        <v>1</v>
      </c>
      <c r="F95" s="130">
        <v>250000</v>
      </c>
      <c r="G95" s="130">
        <v>250850</v>
      </c>
      <c r="H95" s="130" t="s">
        <v>226</v>
      </c>
    </row>
    <row r="96" spans="2:8" x14ac:dyDescent="0.25">
      <c r="B96" s="107" t="s">
        <v>119</v>
      </c>
      <c r="C96" s="142" t="s">
        <v>115</v>
      </c>
      <c r="D96" s="129" t="s">
        <v>225</v>
      </c>
      <c r="E96" s="134">
        <v>514</v>
      </c>
      <c r="F96" s="130">
        <v>514000</v>
      </c>
      <c r="G96" s="130">
        <v>515299.15</v>
      </c>
      <c r="H96" s="130" t="s">
        <v>226</v>
      </c>
    </row>
    <row r="97" spans="2:8" x14ac:dyDescent="0.25">
      <c r="B97" s="107" t="s">
        <v>203</v>
      </c>
      <c r="C97" s="142" t="s">
        <v>211</v>
      </c>
      <c r="D97" s="129" t="s">
        <v>224</v>
      </c>
      <c r="E97" s="134">
        <v>1</v>
      </c>
      <c r="F97" s="130">
        <v>100000</v>
      </c>
      <c r="G97" s="130">
        <v>100095.90000000001</v>
      </c>
      <c r="H97" s="130" t="s">
        <v>226</v>
      </c>
    </row>
    <row r="98" spans="2:8" x14ac:dyDescent="0.25">
      <c r="B98" s="107" t="s">
        <v>204</v>
      </c>
      <c r="C98" s="142" t="s">
        <v>211</v>
      </c>
      <c r="D98" s="129" t="s">
        <v>224</v>
      </c>
      <c r="E98" s="134">
        <v>1</v>
      </c>
      <c r="F98" s="130">
        <v>100000</v>
      </c>
      <c r="G98" s="130">
        <v>100095.90000000001</v>
      </c>
      <c r="H98" s="130" t="s">
        <v>226</v>
      </c>
    </row>
    <row r="99" spans="2:8" x14ac:dyDescent="0.25">
      <c r="B99" s="107" t="s">
        <v>205</v>
      </c>
      <c r="C99" s="142" t="s">
        <v>211</v>
      </c>
      <c r="D99" s="129" t="s">
        <v>224</v>
      </c>
      <c r="E99" s="134">
        <v>1</v>
      </c>
      <c r="F99" s="130">
        <v>100000</v>
      </c>
      <c r="G99" s="130">
        <v>100095.90000000001</v>
      </c>
      <c r="H99" s="130" t="s">
        <v>226</v>
      </c>
    </row>
    <row r="100" spans="2:8" x14ac:dyDescent="0.25">
      <c r="B100" s="107" t="s">
        <v>206</v>
      </c>
      <c r="C100" s="142" t="s">
        <v>211</v>
      </c>
      <c r="D100" s="129" t="s">
        <v>224</v>
      </c>
      <c r="E100" s="134">
        <v>1</v>
      </c>
      <c r="F100" s="130">
        <v>100000</v>
      </c>
      <c r="G100" s="130">
        <v>100095.90000000001</v>
      </c>
      <c r="H100" s="130" t="s">
        <v>226</v>
      </c>
    </row>
    <row r="101" spans="2:8" x14ac:dyDescent="0.25">
      <c r="B101" s="107" t="s">
        <v>207</v>
      </c>
      <c r="C101" s="142" t="s">
        <v>211</v>
      </c>
      <c r="D101" s="129" t="s">
        <v>224</v>
      </c>
      <c r="E101" s="134">
        <v>1</v>
      </c>
      <c r="F101" s="130">
        <v>100000</v>
      </c>
      <c r="G101" s="130">
        <v>100095.90000000001</v>
      </c>
      <c r="H101" s="130" t="s">
        <v>226</v>
      </c>
    </row>
    <row r="102" spans="2:8" x14ac:dyDescent="0.25">
      <c r="B102" s="107" t="s">
        <v>26</v>
      </c>
      <c r="C102" s="142" t="s">
        <v>106</v>
      </c>
      <c r="D102" s="129" t="s">
        <v>225</v>
      </c>
      <c r="E102" s="134">
        <v>150</v>
      </c>
      <c r="F102" s="130">
        <v>150000</v>
      </c>
      <c r="G102" s="130">
        <v>150267.1</v>
      </c>
      <c r="H102" s="130" t="s">
        <v>226</v>
      </c>
    </row>
    <row r="103" spans="2:8" x14ac:dyDescent="0.25">
      <c r="B103" s="107" t="s">
        <v>212</v>
      </c>
      <c r="C103" s="142" t="s">
        <v>213</v>
      </c>
      <c r="D103" s="129" t="s">
        <v>225</v>
      </c>
      <c r="E103" s="134">
        <v>430</v>
      </c>
      <c r="F103" s="130">
        <v>430000</v>
      </c>
      <c r="G103" s="130">
        <v>430647.9</v>
      </c>
      <c r="H103" s="130" t="s">
        <v>226</v>
      </c>
    </row>
    <row r="104" spans="2:8" x14ac:dyDescent="0.25">
      <c r="B104" s="107" t="s">
        <v>112</v>
      </c>
      <c r="C104" s="142" t="s">
        <v>113</v>
      </c>
      <c r="D104" s="129" t="s">
        <v>225</v>
      </c>
      <c r="E104" s="134">
        <v>78</v>
      </c>
      <c r="F104" s="130">
        <v>78000</v>
      </c>
      <c r="G104" s="130">
        <v>78085.439999999988</v>
      </c>
      <c r="H104" s="130" t="s">
        <v>226</v>
      </c>
    </row>
    <row r="105" spans="2:8" x14ac:dyDescent="0.25">
      <c r="B105" s="107" t="s">
        <v>208</v>
      </c>
      <c r="C105" s="142" t="s">
        <v>104</v>
      </c>
      <c r="D105" s="129" t="s">
        <v>224</v>
      </c>
      <c r="E105" s="134">
        <v>1</v>
      </c>
      <c r="F105" s="130">
        <v>25000</v>
      </c>
      <c r="G105" s="130">
        <v>25010.400000000001</v>
      </c>
      <c r="H105" s="130" t="s">
        <v>226</v>
      </c>
    </row>
    <row r="106" spans="2:8" x14ac:dyDescent="0.25">
      <c r="B106" s="107" t="s">
        <v>209</v>
      </c>
      <c r="C106" s="142" t="s">
        <v>113</v>
      </c>
      <c r="D106" s="129" t="s">
        <v>224</v>
      </c>
      <c r="E106" s="134">
        <v>1</v>
      </c>
      <c r="F106" s="130">
        <v>60000</v>
      </c>
      <c r="G106" s="130">
        <v>60016.439999999995</v>
      </c>
      <c r="H106" s="130" t="s">
        <v>226</v>
      </c>
    </row>
    <row r="107" spans="2:8" x14ac:dyDescent="0.25">
      <c r="B107" s="107" t="s">
        <v>210</v>
      </c>
      <c r="C107" s="142" t="s">
        <v>113</v>
      </c>
      <c r="D107" s="129" t="s">
        <v>224</v>
      </c>
      <c r="E107" s="134">
        <v>1</v>
      </c>
      <c r="F107" s="130">
        <v>160779.79</v>
      </c>
      <c r="G107" s="130">
        <v>160852.03000000003</v>
      </c>
      <c r="H107" s="130" t="s">
        <v>226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3FAF-5538-467F-A6E8-B5C0782B5B9B}">
  <dimension ref="A3:F16"/>
  <sheetViews>
    <sheetView workbookViewId="0">
      <selection activeCell="B10" sqref="B10:J10"/>
    </sheetView>
  </sheetViews>
  <sheetFormatPr baseColWidth="10" defaultColWidth="9.140625" defaultRowHeight="15" x14ac:dyDescent="0.25"/>
  <cols>
    <col min="1" max="1" width="61.5703125" bestFit="1" customWidth="1"/>
    <col min="2" max="2" width="23.140625" style="146" bestFit="1" customWidth="1"/>
    <col min="4" max="4" width="14.42578125" customWidth="1"/>
    <col min="6" max="6" width="19.5703125" bestFit="1" customWidth="1"/>
  </cols>
  <sheetData>
    <row r="3" spans="1:6" x14ac:dyDescent="0.25">
      <c r="A3" s="144" t="s">
        <v>229</v>
      </c>
      <c r="B3" s="146" t="s">
        <v>231</v>
      </c>
      <c r="D3" s="147" t="s">
        <v>233</v>
      </c>
      <c r="E3" s="150" t="s">
        <v>234</v>
      </c>
    </row>
    <row r="4" spans="1:6" x14ac:dyDescent="0.25">
      <c r="A4" s="145" t="s">
        <v>105</v>
      </c>
      <c r="B4" s="146">
        <v>101767.29999999999</v>
      </c>
      <c r="D4" s="146">
        <v>101767.29999999999</v>
      </c>
      <c r="E4" s="149">
        <f t="shared" ref="E4:E13" si="0">+D4/$B$16</f>
        <v>1.1887012143582179E-3</v>
      </c>
      <c r="F4" s="151" t="s">
        <v>235</v>
      </c>
    </row>
    <row r="5" spans="1:6" x14ac:dyDescent="0.25">
      <c r="A5" s="145" t="s">
        <v>107</v>
      </c>
      <c r="B5" s="146">
        <v>1496200.9300000002</v>
      </c>
      <c r="D5" s="146">
        <v>1496200.9300000002</v>
      </c>
      <c r="E5" s="149">
        <f t="shared" si="0"/>
        <v>1.7476496501478329E-2</v>
      </c>
      <c r="F5" s="151" t="s">
        <v>235</v>
      </c>
    </row>
    <row r="6" spans="1:6" x14ac:dyDescent="0.25">
      <c r="A6" s="145" t="s">
        <v>113</v>
      </c>
      <c r="B6" s="146">
        <v>399577.26</v>
      </c>
      <c r="D6" s="146">
        <v>399577.26</v>
      </c>
      <c r="E6" s="149">
        <f t="shared" si="0"/>
        <v>4.6672946436815115E-3</v>
      </c>
      <c r="F6" s="151" t="s">
        <v>235</v>
      </c>
    </row>
    <row r="7" spans="1:6" x14ac:dyDescent="0.25">
      <c r="A7" s="145" t="s">
        <v>137</v>
      </c>
      <c r="B7" s="146">
        <v>15283782.400000006</v>
      </c>
      <c r="D7" s="146">
        <v>15283782.400000006</v>
      </c>
      <c r="E7" s="149">
        <f t="shared" si="0"/>
        <v>0.17852346184743792</v>
      </c>
      <c r="F7" s="152" t="s">
        <v>235</v>
      </c>
    </row>
    <row r="8" spans="1:6" x14ac:dyDescent="0.25">
      <c r="A8" s="145" t="s">
        <v>104</v>
      </c>
      <c r="B8" s="146">
        <v>3049075.2500000079</v>
      </c>
      <c r="D8" s="146">
        <v>3049075.2500000079</v>
      </c>
      <c r="E8" s="149">
        <f t="shared" si="0"/>
        <v>3.5614971138514993E-2</v>
      </c>
      <c r="F8" s="151" t="s">
        <v>235</v>
      </c>
    </row>
    <row r="9" spans="1:6" x14ac:dyDescent="0.25">
      <c r="A9" s="145" t="s">
        <v>115</v>
      </c>
      <c r="B9" s="146">
        <v>867678.07000000007</v>
      </c>
      <c r="D9" s="146">
        <v>867678.07000000007</v>
      </c>
      <c r="E9" s="149">
        <f t="shared" si="0"/>
        <v>1.0134984179407286E-2</v>
      </c>
      <c r="F9" s="151" t="s">
        <v>235</v>
      </c>
    </row>
    <row r="10" spans="1:6" x14ac:dyDescent="0.25">
      <c r="A10" s="145" t="s">
        <v>211</v>
      </c>
      <c r="B10" s="146">
        <v>500479.50000000006</v>
      </c>
      <c r="D10" s="146">
        <v>500479.50000000006</v>
      </c>
      <c r="E10" s="149">
        <f t="shared" si="0"/>
        <v>5.8458914544396272E-3</v>
      </c>
      <c r="F10" s="151" t="s">
        <v>235</v>
      </c>
    </row>
    <row r="11" spans="1:6" x14ac:dyDescent="0.25">
      <c r="A11" s="145" t="s">
        <v>86</v>
      </c>
      <c r="B11" s="146">
        <v>15264.45</v>
      </c>
      <c r="D11" s="146">
        <v>15264.45</v>
      </c>
      <c r="E11" s="149">
        <f t="shared" si="0"/>
        <v>1.7829764817883843E-4</v>
      </c>
      <c r="F11" s="151" t="s">
        <v>235</v>
      </c>
    </row>
    <row r="12" spans="1:6" x14ac:dyDescent="0.25">
      <c r="A12" s="145" t="s">
        <v>106</v>
      </c>
      <c r="B12" s="146">
        <v>3873957.0000000005</v>
      </c>
      <c r="D12" s="146">
        <v>3873957.0000000005</v>
      </c>
      <c r="E12" s="149">
        <f t="shared" si="0"/>
        <v>4.5250069425753853E-2</v>
      </c>
      <c r="F12" s="151" t="s">
        <v>235</v>
      </c>
    </row>
    <row r="13" spans="1:6" x14ac:dyDescent="0.25">
      <c r="A13" s="145" t="s">
        <v>213</v>
      </c>
      <c r="B13" s="146">
        <v>430647.9</v>
      </c>
      <c r="D13" s="146">
        <v>430647.9</v>
      </c>
      <c r="E13" s="149">
        <f t="shared" si="0"/>
        <v>5.0302177781155295E-3</v>
      </c>
      <c r="F13" s="151" t="s">
        <v>235</v>
      </c>
    </row>
    <row r="14" spans="1:6" x14ac:dyDescent="0.25">
      <c r="A14" s="145" t="s">
        <v>230</v>
      </c>
      <c r="B14" s="146">
        <v>26018430.060000014</v>
      </c>
      <c r="D14" s="148">
        <v>26018430.060000014</v>
      </c>
    </row>
    <row r="16" spans="1:6" x14ac:dyDescent="0.25">
      <c r="A16" s="145" t="s">
        <v>232</v>
      </c>
      <c r="B16" s="146">
        <f>+EAN!D14</f>
        <v>85612178.040000021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theme="7" tint="-0.499984740745262"/>
    <pageSetUpPr fitToPage="1"/>
  </sheetPr>
  <dimension ref="B1:L27"/>
  <sheetViews>
    <sheetView showGridLines="0" zoomScale="90" zoomScaleNormal="90" workbookViewId="0">
      <selection activeCell="E13" sqref="E13"/>
    </sheetView>
  </sheetViews>
  <sheetFormatPr baseColWidth="10" defaultColWidth="10.85546875" defaultRowHeight="15" x14ac:dyDescent="0.25"/>
  <cols>
    <col min="1" max="1" width="5.85546875" style="4" customWidth="1"/>
    <col min="2" max="2" width="50.28515625" style="4" customWidth="1"/>
    <col min="3" max="3" width="12" style="29" customWidth="1"/>
    <col min="4" max="4" width="18.5703125" style="29" bestFit="1" customWidth="1"/>
    <col min="5" max="5" width="17" style="29" customWidth="1"/>
    <col min="6" max="6" width="22.85546875" style="4" customWidth="1"/>
    <col min="7" max="7" width="14.140625" style="30" bestFit="1" customWidth="1"/>
    <col min="8" max="8" width="15.28515625" style="4" bestFit="1" customWidth="1"/>
    <col min="9" max="9" width="12.7109375" style="4" bestFit="1" customWidth="1"/>
    <col min="10" max="16384" width="10.85546875" style="4"/>
  </cols>
  <sheetData>
    <row r="1" spans="2:12" x14ac:dyDescent="0.25">
      <c r="B1" s="28" t="s">
        <v>17</v>
      </c>
    </row>
    <row r="2" spans="2:12" x14ac:dyDescent="0.25">
      <c r="B2" s="31" t="s">
        <v>18</v>
      </c>
    </row>
    <row r="3" spans="2:12" x14ac:dyDescent="0.25">
      <c r="B3" s="31"/>
    </row>
    <row r="4" spans="2:12" s="32" customFormat="1" ht="16.5" x14ac:dyDescent="0.25">
      <c r="B4" s="393" t="s">
        <v>37</v>
      </c>
      <c r="C4" s="393"/>
      <c r="D4" s="88"/>
      <c r="E4" s="33"/>
      <c r="G4" s="34"/>
    </row>
    <row r="5" spans="2:12" s="32" customFormat="1" ht="22.5" customHeight="1" x14ac:dyDescent="0.25">
      <c r="B5" s="393" t="s">
        <v>0</v>
      </c>
      <c r="C5" s="393"/>
      <c r="D5" s="88"/>
      <c r="E5" s="7"/>
      <c r="G5" s="34"/>
    </row>
    <row r="6" spans="2:12" x14ac:dyDescent="0.25">
      <c r="B6" s="35" t="s">
        <v>477</v>
      </c>
      <c r="C6" s="35"/>
      <c r="D6" s="113"/>
      <c r="E6" s="35"/>
    </row>
    <row r="7" spans="2:12" x14ac:dyDescent="0.25">
      <c r="B7" s="394" t="s">
        <v>43</v>
      </c>
      <c r="C7" s="394"/>
      <c r="D7" s="89"/>
      <c r="E7" s="36"/>
    </row>
    <row r="8" spans="2:12" x14ac:dyDescent="0.25">
      <c r="I8" s="30"/>
    </row>
    <row r="9" spans="2:12" ht="15" customHeight="1" x14ac:dyDescent="0.25">
      <c r="B9" s="46"/>
      <c r="C9" s="46"/>
      <c r="D9" s="228" t="s">
        <v>475</v>
      </c>
      <c r="E9" s="228" t="s">
        <v>476</v>
      </c>
      <c r="F9" s="29"/>
      <c r="G9" s="39"/>
      <c r="H9" s="39"/>
      <c r="I9" s="335"/>
      <c r="J9" s="39"/>
    </row>
    <row r="10" spans="2:12" s="32" customFormat="1" ht="15" customHeight="1" x14ac:dyDescent="0.25">
      <c r="B10" s="47" t="s">
        <v>1</v>
      </c>
      <c r="C10" s="47"/>
      <c r="D10" s="229"/>
      <c r="E10" s="229"/>
      <c r="F10" s="37"/>
      <c r="G10" s="336"/>
      <c r="H10" s="336"/>
      <c r="I10" s="61"/>
      <c r="J10" s="38"/>
    </row>
    <row r="11" spans="2:12" s="157" customFormat="1" ht="15" customHeight="1" x14ac:dyDescent="0.25">
      <c r="B11" s="155" t="s">
        <v>249</v>
      </c>
      <c r="C11" s="156" t="s">
        <v>156</v>
      </c>
      <c r="D11" s="348">
        <v>19794109.700000014</v>
      </c>
      <c r="E11" s="348">
        <v>16842507.359999999</v>
      </c>
      <c r="F11" s="159"/>
      <c r="G11" s="65"/>
      <c r="H11" s="337"/>
      <c r="I11" s="63"/>
      <c r="J11" s="300"/>
      <c r="L11" s="159"/>
    </row>
    <row r="12" spans="2:12" s="157" customFormat="1" ht="15" customHeight="1" x14ac:dyDescent="0.25">
      <c r="B12" s="155" t="s">
        <v>158</v>
      </c>
      <c r="C12" s="156" t="s">
        <v>157</v>
      </c>
      <c r="D12" s="348">
        <v>63517687.360000007</v>
      </c>
      <c r="E12" s="348">
        <v>38189923.309999995</v>
      </c>
      <c r="F12" s="159"/>
      <c r="G12" s="65"/>
      <c r="H12" s="337"/>
      <c r="I12" s="63"/>
      <c r="J12" s="300"/>
      <c r="L12" s="159"/>
    </row>
    <row r="13" spans="2:12" s="157" customFormat="1" ht="15" customHeight="1" x14ac:dyDescent="0.25">
      <c r="B13" s="155" t="s">
        <v>47</v>
      </c>
      <c r="C13" s="156" t="s">
        <v>159</v>
      </c>
      <c r="D13" s="348">
        <v>2300380.9800000004</v>
      </c>
      <c r="E13" s="359">
        <v>0</v>
      </c>
      <c r="F13" s="159"/>
      <c r="G13" s="65"/>
      <c r="H13" s="65"/>
      <c r="I13" s="63"/>
      <c r="J13" s="300"/>
      <c r="L13" s="159"/>
    </row>
    <row r="14" spans="2:12" s="157" customFormat="1" ht="15" customHeight="1" x14ac:dyDescent="0.25">
      <c r="B14" s="161" t="s">
        <v>94</v>
      </c>
      <c r="C14" s="161"/>
      <c r="D14" s="349">
        <v>85612178.040000021</v>
      </c>
      <c r="E14" s="349">
        <v>55032430.669999994</v>
      </c>
      <c r="F14" s="159"/>
      <c r="G14" s="336"/>
      <c r="H14" s="336"/>
      <c r="I14" s="68"/>
      <c r="J14" s="300"/>
      <c r="K14" s="160"/>
    </row>
    <row r="15" spans="2:12" s="157" customFormat="1" ht="15" customHeight="1" x14ac:dyDescent="0.25">
      <c r="B15" s="155"/>
      <c r="C15" s="155"/>
      <c r="D15" s="348"/>
      <c r="E15" s="348"/>
      <c r="G15" s="338"/>
      <c r="H15" s="339"/>
      <c r="I15" s="63"/>
      <c r="J15" s="300"/>
      <c r="K15" s="160"/>
    </row>
    <row r="16" spans="2:12" s="153" customFormat="1" ht="15" customHeight="1" x14ac:dyDescent="0.2">
      <c r="B16" s="162" t="s">
        <v>2</v>
      </c>
      <c r="C16" s="162"/>
      <c r="D16" s="350"/>
      <c r="E16" s="350"/>
      <c r="G16" s="65"/>
      <c r="H16" s="337"/>
      <c r="I16" s="63"/>
      <c r="J16" s="271"/>
    </row>
    <row r="17" spans="2:12" s="205" customFormat="1" ht="15" customHeight="1" x14ac:dyDescent="0.2">
      <c r="B17" s="216" t="s">
        <v>250</v>
      </c>
      <c r="C17" s="206"/>
      <c r="D17" s="348">
        <v>73412</v>
      </c>
      <c r="E17" s="348">
        <v>100</v>
      </c>
      <c r="F17" s="207"/>
      <c r="G17" s="49"/>
      <c r="H17" s="49"/>
      <c r="I17" s="67"/>
      <c r="J17" s="241"/>
    </row>
    <row r="18" spans="2:12" s="157" customFormat="1" ht="15" customHeight="1" x14ac:dyDescent="0.25">
      <c r="B18" s="155" t="s">
        <v>338</v>
      </c>
      <c r="C18" s="156" t="s">
        <v>417</v>
      </c>
      <c r="D18" s="348">
        <v>137000.88</v>
      </c>
      <c r="E18" s="348">
        <v>84267.37</v>
      </c>
      <c r="F18" s="160"/>
      <c r="G18" s="65"/>
      <c r="H18" s="65"/>
      <c r="I18" s="63"/>
      <c r="J18" s="300"/>
    </row>
    <row r="19" spans="2:12" s="157" customFormat="1" ht="15" customHeight="1" x14ac:dyDescent="0.25">
      <c r="B19" s="161" t="s">
        <v>109</v>
      </c>
      <c r="C19" s="161"/>
      <c r="D19" s="349">
        <v>210412.88</v>
      </c>
      <c r="E19" s="349">
        <v>84367.37</v>
      </c>
      <c r="G19" s="49"/>
      <c r="H19" s="337"/>
      <c r="I19" s="67"/>
      <c r="J19" s="300"/>
      <c r="K19" s="160"/>
    </row>
    <row r="20" spans="2:12" s="157" customFormat="1" ht="15" customHeight="1" x14ac:dyDescent="0.25">
      <c r="B20" s="155"/>
      <c r="C20" s="155"/>
      <c r="D20" s="348"/>
      <c r="E20" s="348"/>
      <c r="G20" s="49"/>
      <c r="H20" s="49"/>
      <c r="I20" s="67"/>
      <c r="J20" s="300"/>
    </row>
    <row r="21" spans="2:12" s="157" customFormat="1" ht="15" customHeight="1" x14ac:dyDescent="0.25">
      <c r="B21" s="161" t="s">
        <v>411</v>
      </c>
      <c r="C21" s="156" t="s">
        <v>160</v>
      </c>
      <c r="D21" s="349">
        <v>85401765.160000026</v>
      </c>
      <c r="E21" s="349">
        <v>54948063.299999997</v>
      </c>
      <c r="F21" s="159"/>
      <c r="G21" s="49"/>
      <c r="H21" s="337"/>
      <c r="I21" s="67"/>
      <c r="J21" s="300"/>
      <c r="K21" s="159"/>
      <c r="L21" s="159"/>
    </row>
    <row r="22" spans="2:12" s="157" customFormat="1" ht="15" customHeight="1" x14ac:dyDescent="0.25">
      <c r="B22" s="161" t="s">
        <v>3</v>
      </c>
      <c r="C22" s="161"/>
      <c r="D22" s="181">
        <v>795730.416517384</v>
      </c>
      <c r="E22" s="325">
        <v>522356.51464333292</v>
      </c>
      <c r="G22" s="163"/>
      <c r="H22" s="300"/>
      <c r="I22" s="340"/>
      <c r="J22" s="300"/>
    </row>
    <row r="23" spans="2:12" s="157" customFormat="1" ht="15" customHeight="1" x14ac:dyDescent="0.25">
      <c r="B23" s="161" t="s">
        <v>161</v>
      </c>
      <c r="C23" s="156" t="s">
        <v>384</v>
      </c>
      <c r="D23" s="181">
        <v>107.32499774706588</v>
      </c>
      <c r="E23" s="181">
        <v>105.19264479264464</v>
      </c>
      <c r="G23" s="158"/>
      <c r="H23" s="164"/>
      <c r="I23" s="165"/>
      <c r="J23" s="159"/>
    </row>
    <row r="24" spans="2:12" x14ac:dyDescent="0.25">
      <c r="B24" s="49"/>
      <c r="C24" s="49"/>
      <c r="D24" s="218"/>
      <c r="E24" s="321"/>
      <c r="F24" s="42"/>
      <c r="G24" s="39"/>
      <c r="H24" s="30"/>
    </row>
    <row r="25" spans="2:12" x14ac:dyDescent="0.25">
      <c r="B25" s="49"/>
      <c r="C25" s="49"/>
      <c r="D25" s="99"/>
      <c r="E25" s="50"/>
      <c r="F25" s="42"/>
      <c r="G25" s="39"/>
      <c r="H25" s="294"/>
    </row>
    <row r="26" spans="2:12" x14ac:dyDescent="0.25">
      <c r="B26" s="51" t="s">
        <v>227</v>
      </c>
      <c r="C26" s="25"/>
      <c r="D26" s="25"/>
      <c r="E26" s="45"/>
      <c r="F26" s="39"/>
    </row>
    <row r="27" spans="2:12" x14ac:dyDescent="0.25">
      <c r="B27" s="51"/>
      <c r="C27" s="52"/>
      <c r="D27" s="52"/>
      <c r="E27" s="45"/>
      <c r="F27" s="40"/>
    </row>
  </sheetData>
  <mergeCells count="3">
    <mergeCell ref="B4:C4"/>
    <mergeCell ref="B5:C5"/>
    <mergeCell ref="B7:C7"/>
  </mergeCells>
  <hyperlinks>
    <hyperlink ref="B2" r:id="rId1" xr:uid="{DFB48794-E856-479A-9D1C-58E6046A18E6}"/>
    <hyperlink ref="C11" location="'03'!B3" display="Nota 4.1" xr:uid="{42A45B07-1FE3-46A8-907B-B6B4B728A174}"/>
    <hyperlink ref="C12" location="'03'!B17" display="Nota 4.2" xr:uid="{C196FF5B-1B1F-41A9-9BB9-7D8B1A3F8507}"/>
    <hyperlink ref="C18" location="'03'!B500" display="Nota 4.4" xr:uid="{F77281EE-813D-41D6-AF2A-4A75C5967AAF}"/>
    <hyperlink ref="C21" location="'04'!B2" display="Nota 5" xr:uid="{02A4EDD2-5CCB-47C5-A0EE-C866601379DC}"/>
    <hyperlink ref="C23" location="'02'!B46" display="Nota 3.10" xr:uid="{2439EFAB-23CA-4933-B1EB-ED5385447DA7}"/>
    <hyperlink ref="C13" location="'03'!B489" display="Nota 4.3" xr:uid="{5B50013C-E0B0-4152-B1B0-98FF4CF85A82}"/>
  </hyperlinks>
  <printOptions horizontalCentered="1"/>
  <pageMargins left="0.70866141732283472" right="0.70866141732283472" top="0.74803149606299213" bottom="0.74803149606299213" header="0.31496062992125984" footer="0.31496062992125984"/>
  <pageSetup scale="74"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theme="7" tint="-0.499984740745262"/>
    <pageSetUpPr fitToPage="1"/>
  </sheetPr>
  <dimension ref="B1:I23"/>
  <sheetViews>
    <sheetView showGridLines="0" zoomScale="90" zoomScaleNormal="90" workbookViewId="0">
      <selection activeCell="A22" sqref="A22"/>
    </sheetView>
  </sheetViews>
  <sheetFormatPr baseColWidth="10" defaultColWidth="10.85546875" defaultRowHeight="12.75" x14ac:dyDescent="0.2"/>
  <cols>
    <col min="1" max="1" width="5" style="54" customWidth="1"/>
    <col min="2" max="2" width="66.7109375" style="54" customWidth="1"/>
    <col min="3" max="4" width="16.140625" style="53" customWidth="1"/>
    <col min="5" max="5" width="9.85546875" style="54" bestFit="1" customWidth="1"/>
    <col min="6" max="6" width="10.85546875" style="54"/>
    <col min="7" max="7" width="53.140625" style="54" bestFit="1" customWidth="1"/>
    <col min="8" max="8" width="12.7109375" style="54" bestFit="1" customWidth="1"/>
    <col min="9" max="16384" width="10.85546875" style="54"/>
  </cols>
  <sheetData>
    <row r="1" spans="2:9" ht="13.5" x14ac:dyDescent="0.25">
      <c r="B1" s="56" t="s">
        <v>17</v>
      </c>
    </row>
    <row r="2" spans="2:9" x14ac:dyDescent="0.2">
      <c r="B2" s="57" t="s">
        <v>18</v>
      </c>
    </row>
    <row r="4" spans="2:9" ht="18.75" customHeight="1" x14ac:dyDescent="0.2">
      <c r="B4" s="138" t="s">
        <v>37</v>
      </c>
      <c r="C4" s="88"/>
      <c r="D4" s="58"/>
    </row>
    <row r="5" spans="2:9" ht="18.75" customHeight="1" x14ac:dyDescent="0.2">
      <c r="B5" s="138" t="s">
        <v>4</v>
      </c>
      <c r="C5" s="88"/>
      <c r="D5" s="58"/>
    </row>
    <row r="6" spans="2:9" x14ac:dyDescent="0.2">
      <c r="B6" s="35" t="s">
        <v>477</v>
      </c>
      <c r="C6" s="35"/>
      <c r="D6" s="59"/>
    </row>
    <row r="7" spans="2:9" ht="15" customHeight="1" x14ac:dyDescent="0.2">
      <c r="B7" s="139" t="s">
        <v>43</v>
      </c>
      <c r="C7" s="89"/>
      <c r="D7" s="35"/>
    </row>
    <row r="9" spans="2:9" ht="14.25" x14ac:dyDescent="0.2">
      <c r="B9" s="43"/>
      <c r="C9" s="228" t="s">
        <v>475</v>
      </c>
      <c r="D9" s="228" t="s">
        <v>476</v>
      </c>
      <c r="E9" s="53"/>
      <c r="G9" s="65"/>
      <c r="H9" s="335"/>
      <c r="I9" s="65"/>
    </row>
    <row r="10" spans="2:9" s="60" customFormat="1" ht="15" customHeight="1" x14ac:dyDescent="0.25">
      <c r="B10" s="47" t="s">
        <v>162</v>
      </c>
      <c r="C10" s="229"/>
      <c r="D10" s="229"/>
      <c r="E10" s="61"/>
      <c r="F10" s="62"/>
      <c r="G10" s="336"/>
      <c r="H10" s="61"/>
      <c r="I10" s="62"/>
    </row>
    <row r="11" spans="2:9" ht="15" customHeight="1" x14ac:dyDescent="0.2">
      <c r="B11" s="43" t="s">
        <v>340</v>
      </c>
      <c r="C11" s="351">
        <v>775189.37</v>
      </c>
      <c r="D11" s="352">
        <v>454004.16000000003</v>
      </c>
      <c r="E11" s="63"/>
      <c r="F11" s="166"/>
      <c r="G11" s="65"/>
      <c r="H11" s="341"/>
      <c r="I11" s="64"/>
    </row>
    <row r="12" spans="2:9" ht="15" customHeight="1" x14ac:dyDescent="0.2">
      <c r="B12" s="314" t="s">
        <v>495</v>
      </c>
      <c r="C12" s="348">
        <v>35850.6</v>
      </c>
      <c r="D12" s="359">
        <v>0</v>
      </c>
      <c r="E12" s="63"/>
      <c r="F12" s="247"/>
      <c r="G12" s="49"/>
      <c r="H12" s="342"/>
      <c r="I12" s="65"/>
    </row>
    <row r="13" spans="2:9" ht="15" customHeight="1" x14ac:dyDescent="0.2">
      <c r="B13" s="66" t="s">
        <v>5</v>
      </c>
      <c r="C13" s="353">
        <v>811039.97</v>
      </c>
      <c r="D13" s="312">
        <v>454004.16000000003</v>
      </c>
      <c r="E13" s="67"/>
      <c r="F13" s="65"/>
      <c r="G13" s="336"/>
      <c r="H13" s="343"/>
      <c r="I13" s="65"/>
    </row>
    <row r="14" spans="2:9" ht="15" customHeight="1" x14ac:dyDescent="0.2">
      <c r="B14" s="66"/>
      <c r="C14" s="312"/>
      <c r="D14" s="312"/>
      <c r="E14" s="67"/>
      <c r="F14" s="65"/>
      <c r="G14" s="65"/>
      <c r="H14" s="64"/>
      <c r="I14" s="64"/>
    </row>
    <row r="15" spans="2:9" s="60" customFormat="1" ht="15" customHeight="1" x14ac:dyDescent="0.2">
      <c r="B15" s="47" t="s">
        <v>25</v>
      </c>
      <c r="C15" s="213"/>
      <c r="D15" s="213"/>
      <c r="E15" s="68"/>
      <c r="F15" s="62"/>
      <c r="G15" s="49"/>
      <c r="H15" s="344"/>
      <c r="I15" s="62"/>
    </row>
    <row r="16" spans="2:9" s="60" customFormat="1" ht="15" customHeight="1" x14ac:dyDescent="0.2">
      <c r="B16" s="314" t="s">
        <v>496</v>
      </c>
      <c r="C16" s="348">
        <v>-4503.6000000000004</v>
      </c>
      <c r="D16" s="359" t="s">
        <v>329</v>
      </c>
      <c r="E16" s="68"/>
      <c r="F16" s="62"/>
      <c r="G16" s="49"/>
      <c r="H16" s="342"/>
      <c r="I16" s="62"/>
    </row>
    <row r="17" spans="2:9" ht="15" customHeight="1" x14ac:dyDescent="0.2">
      <c r="B17" s="314" t="s">
        <v>339</v>
      </c>
      <c r="C17" s="348">
        <v>-373921.33</v>
      </c>
      <c r="D17" s="348">
        <v>-243897.17</v>
      </c>
      <c r="E17" s="63"/>
      <c r="F17" s="247"/>
      <c r="G17" s="49"/>
      <c r="H17" s="342"/>
      <c r="I17" s="64"/>
    </row>
    <row r="18" spans="2:9" ht="15" customHeight="1" x14ac:dyDescent="0.2">
      <c r="B18" s="66" t="s">
        <v>6</v>
      </c>
      <c r="C18" s="353">
        <v>-378424.93</v>
      </c>
      <c r="D18" s="312">
        <v>-243897.17</v>
      </c>
      <c r="E18" s="67"/>
      <c r="F18" s="65"/>
      <c r="G18" s="67"/>
      <c r="H18" s="64"/>
      <c r="I18" s="64"/>
    </row>
    <row r="19" spans="2:9" ht="15" customHeight="1" x14ac:dyDescent="0.2">
      <c r="B19" s="66"/>
      <c r="C19" s="213"/>
      <c r="D19" s="213"/>
      <c r="E19" s="67"/>
      <c r="F19" s="65"/>
      <c r="G19" s="67"/>
      <c r="H19" s="64"/>
      <c r="I19" s="65"/>
    </row>
    <row r="20" spans="2:9" ht="15" customHeight="1" x14ac:dyDescent="0.2">
      <c r="B20" s="48" t="s">
        <v>7</v>
      </c>
      <c r="C20" s="312">
        <v>432615.04</v>
      </c>
      <c r="D20" s="312">
        <v>210106.99000000002</v>
      </c>
      <c r="E20" s="67"/>
      <c r="F20" s="64"/>
      <c r="G20" s="67"/>
      <c r="H20" s="64"/>
      <c r="I20" s="65"/>
    </row>
    <row r="21" spans="2:9" x14ac:dyDescent="0.2">
      <c r="B21" s="49"/>
      <c r="C21" s="67"/>
      <c r="D21" s="321"/>
      <c r="E21" s="69"/>
      <c r="F21" s="65"/>
      <c r="G21" s="65"/>
      <c r="H21" s="65"/>
      <c r="I21" s="65"/>
    </row>
    <row r="22" spans="2:9" x14ac:dyDescent="0.2">
      <c r="B22" s="51" t="s">
        <v>227</v>
      </c>
      <c r="C22" s="219"/>
      <c r="D22" s="219"/>
    </row>
    <row r="23" spans="2:9" x14ac:dyDescent="0.2">
      <c r="B23" s="51"/>
      <c r="C23" s="25"/>
      <c r="D23" s="25"/>
    </row>
  </sheetData>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scale="75"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theme="7" tint="-0.499984740745262"/>
    <pageSetUpPr fitToPage="1"/>
  </sheetPr>
  <dimension ref="B1:J23"/>
  <sheetViews>
    <sheetView showGridLines="0" zoomScaleNormal="100" workbookViewId="0">
      <selection activeCell="D17" sqref="D17"/>
    </sheetView>
  </sheetViews>
  <sheetFormatPr baseColWidth="10" defaultColWidth="10.85546875" defaultRowHeight="15" x14ac:dyDescent="0.25"/>
  <cols>
    <col min="1" max="1" width="5" style="4" customWidth="1"/>
    <col min="2" max="2" width="30.85546875" style="4" bestFit="1" customWidth="1"/>
    <col min="3" max="3" width="17.42578125" style="70" customWidth="1"/>
    <col min="4" max="4" width="17.42578125" style="29" customWidth="1"/>
    <col min="5" max="5" width="20.5703125" style="29" bestFit="1" customWidth="1"/>
    <col min="6" max="6" width="13.5703125" style="4" bestFit="1" customWidth="1"/>
    <col min="7" max="7" width="14.28515625" style="4" bestFit="1" customWidth="1"/>
    <col min="8" max="8" width="13.5703125" style="4" bestFit="1" customWidth="1"/>
    <col min="9" max="9" width="12.5703125" style="4" bestFit="1" customWidth="1"/>
    <col min="10" max="16384" width="10.85546875" style="4"/>
  </cols>
  <sheetData>
    <row r="1" spans="2:10" x14ac:dyDescent="0.25">
      <c r="B1" s="28" t="s">
        <v>17</v>
      </c>
      <c r="C1" s="29"/>
      <c r="E1" s="4"/>
    </row>
    <row r="2" spans="2:10" x14ac:dyDescent="0.25">
      <c r="B2" s="31" t="s">
        <v>18</v>
      </c>
      <c r="C2" s="29"/>
      <c r="E2" s="4"/>
    </row>
    <row r="3" spans="2:10" x14ac:dyDescent="0.25">
      <c r="B3" s="31"/>
      <c r="C3" s="29"/>
      <c r="E3" s="4"/>
    </row>
    <row r="4" spans="2:10" s="71" customFormat="1" ht="17.100000000000001" customHeight="1" x14ac:dyDescent="0.25">
      <c r="B4" s="393" t="s">
        <v>37</v>
      </c>
      <c r="C4" s="393"/>
      <c r="D4" s="393"/>
      <c r="E4" s="393"/>
    </row>
    <row r="5" spans="2:10" s="71" customFormat="1" ht="17.100000000000001" customHeight="1" x14ac:dyDescent="0.25">
      <c r="B5" s="393" t="s">
        <v>95</v>
      </c>
      <c r="C5" s="393"/>
      <c r="D5" s="393"/>
      <c r="E5" s="393"/>
    </row>
    <row r="6" spans="2:10" x14ac:dyDescent="0.25">
      <c r="B6" s="35" t="s">
        <v>477</v>
      </c>
      <c r="C6" s="35"/>
      <c r="D6" s="35"/>
      <c r="E6" s="35"/>
    </row>
    <row r="7" spans="2:10" x14ac:dyDescent="0.25">
      <c r="B7" s="394" t="s">
        <v>43</v>
      </c>
      <c r="C7" s="394"/>
      <c r="D7" s="394"/>
      <c r="E7" s="394"/>
    </row>
    <row r="9" spans="2:10" ht="24" x14ac:dyDescent="0.25">
      <c r="B9" s="167" t="s">
        <v>8</v>
      </c>
      <c r="C9" s="182" t="s">
        <v>236</v>
      </c>
      <c r="D9" s="183" t="s">
        <v>237</v>
      </c>
      <c r="E9" s="184" t="s">
        <v>478</v>
      </c>
    </row>
    <row r="10" spans="2:10" s="32" customFormat="1" ht="15" customHeight="1" x14ac:dyDescent="0.2">
      <c r="B10" s="168" t="s">
        <v>96</v>
      </c>
      <c r="C10" s="345">
        <v>78589038.400000006</v>
      </c>
      <c r="D10" s="345">
        <v>1777545.0399999993</v>
      </c>
      <c r="E10" s="345">
        <v>80366583.440000013</v>
      </c>
      <c r="F10" s="347"/>
      <c r="G10" s="34"/>
      <c r="H10" s="34"/>
      <c r="I10" s="34"/>
      <c r="J10" s="34"/>
    </row>
    <row r="11" spans="2:10" ht="15" customHeight="1" x14ac:dyDescent="0.25">
      <c r="B11" s="169" t="s">
        <v>97</v>
      </c>
      <c r="C11" s="220"/>
      <c r="D11" s="221"/>
      <c r="E11" s="222"/>
      <c r="G11" s="30"/>
      <c r="I11" s="30"/>
      <c r="J11" s="30"/>
    </row>
    <row r="12" spans="2:10" ht="15" customHeight="1" x14ac:dyDescent="0.25">
      <c r="B12" s="170" t="s">
        <v>9</v>
      </c>
      <c r="C12" s="346">
        <v>101278693.29000005</v>
      </c>
      <c r="D12" s="322"/>
      <c r="E12" s="223"/>
      <c r="F12" s="294"/>
      <c r="G12" s="30"/>
      <c r="H12" s="30"/>
    </row>
    <row r="13" spans="2:10" ht="15" customHeight="1" x14ac:dyDescent="0.25">
      <c r="B13" s="170" t="s">
        <v>10</v>
      </c>
      <c r="C13" s="346">
        <v>-96676126.609999999</v>
      </c>
      <c r="D13" s="346"/>
      <c r="E13" s="223"/>
      <c r="F13" s="294"/>
      <c r="G13" s="30"/>
      <c r="H13" s="30"/>
    </row>
    <row r="14" spans="2:10" ht="15" customHeight="1" x14ac:dyDescent="0.25">
      <c r="B14" s="170" t="s">
        <v>11</v>
      </c>
      <c r="C14" s="224"/>
      <c r="D14" s="346">
        <v>432615.04</v>
      </c>
      <c r="E14" s="223"/>
      <c r="F14" s="30"/>
      <c r="G14" s="30"/>
      <c r="H14" s="30"/>
    </row>
    <row r="15" spans="2:10" ht="24" x14ac:dyDescent="0.25">
      <c r="B15" s="171" t="s">
        <v>98</v>
      </c>
      <c r="C15" s="182">
        <v>83191605.080000058</v>
      </c>
      <c r="D15" s="182">
        <v>2210160.0799999991</v>
      </c>
      <c r="E15" s="185" t="s">
        <v>479</v>
      </c>
      <c r="F15" s="294"/>
      <c r="G15" s="294"/>
    </row>
    <row r="16" spans="2:10" s="32" customFormat="1" ht="15" customHeight="1" x14ac:dyDescent="0.2">
      <c r="B16" s="186"/>
      <c r="C16" s="315" t="s">
        <v>239</v>
      </c>
      <c r="D16" s="315" t="s">
        <v>238</v>
      </c>
      <c r="E16" s="313">
        <v>85401765.160000056</v>
      </c>
      <c r="F16" s="34"/>
      <c r="G16" s="34"/>
    </row>
    <row r="17" spans="2:10" s="32" customFormat="1" ht="15" customHeight="1" x14ac:dyDescent="0.2">
      <c r="B17" s="186" t="s">
        <v>494</v>
      </c>
      <c r="C17" s="334">
        <v>54098781.309999995</v>
      </c>
      <c r="D17" s="334">
        <v>849281.99</v>
      </c>
      <c r="E17" s="313">
        <v>54948063.299999997</v>
      </c>
      <c r="F17" s="347"/>
      <c r="G17" s="34"/>
      <c r="H17" s="34"/>
      <c r="I17" s="34"/>
      <c r="J17" s="34"/>
    </row>
    <row r="18" spans="2:10" ht="15" customHeight="1" x14ac:dyDescent="0.25">
      <c r="B18" s="41"/>
      <c r="C18" s="96"/>
      <c r="D18" s="96"/>
      <c r="E18" s="30"/>
      <c r="H18" s="294"/>
      <c r="I18" s="294"/>
    </row>
    <row r="19" spans="2:10" ht="15" customHeight="1" x14ac:dyDescent="0.25">
      <c r="B19" s="44" t="s">
        <v>227</v>
      </c>
      <c r="C19" s="29"/>
      <c r="E19" s="30"/>
      <c r="G19" s="30"/>
    </row>
    <row r="20" spans="2:10" ht="15" customHeight="1" x14ac:dyDescent="0.25">
      <c r="B20" s="6"/>
      <c r="C20" s="29"/>
      <c r="E20" s="4"/>
    </row>
    <row r="23" spans="2:10" x14ac:dyDescent="0.25">
      <c r="C23" s="121"/>
    </row>
  </sheetData>
  <mergeCells count="4">
    <mergeCell ref="B4:E4"/>
    <mergeCell ref="B5:E5"/>
    <mergeCell ref="B7:C7"/>
    <mergeCell ref="D7:E7"/>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scale="73" fitToHeight="0" orientation="portrait" r:id="rId2"/>
  <ignoredErrors>
    <ignoredError sqref="C16:D1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theme="7" tint="-0.499984740745262"/>
    <pageSetUpPr fitToPage="1"/>
  </sheetPr>
  <dimension ref="B1:J30"/>
  <sheetViews>
    <sheetView showGridLines="0" zoomScaleNormal="100" workbookViewId="0"/>
  </sheetViews>
  <sheetFormatPr baseColWidth="10" defaultColWidth="10.85546875" defaultRowHeight="15" x14ac:dyDescent="0.25"/>
  <cols>
    <col min="1" max="1" width="7.5703125" style="4" customWidth="1"/>
    <col min="2" max="2" width="52.28515625" style="4" customWidth="1"/>
    <col min="3" max="4" width="21.7109375" style="29" customWidth="1"/>
    <col min="5" max="5" width="13.28515625" style="4" bestFit="1" customWidth="1"/>
    <col min="6" max="6" width="14.28515625" style="4" bestFit="1" customWidth="1"/>
    <col min="7" max="7" width="10.85546875" style="4"/>
    <col min="8" max="8" width="58.42578125" style="4" bestFit="1" customWidth="1"/>
    <col min="9" max="9" width="13.28515625" style="4" bestFit="1" customWidth="1"/>
    <col min="10" max="16384" width="10.85546875" style="4"/>
  </cols>
  <sheetData>
    <row r="1" spans="2:10" x14ac:dyDescent="0.25">
      <c r="B1" s="28" t="s">
        <v>17</v>
      </c>
    </row>
    <row r="2" spans="2:10" x14ac:dyDescent="0.25">
      <c r="B2" s="31" t="s">
        <v>18</v>
      </c>
    </row>
    <row r="3" spans="2:10" x14ac:dyDescent="0.25">
      <c r="B3" s="31"/>
    </row>
    <row r="4" spans="2:10" s="32" customFormat="1" ht="17.100000000000001" customHeight="1" x14ac:dyDescent="0.25">
      <c r="B4" s="393" t="s">
        <v>37</v>
      </c>
      <c r="C4" s="393"/>
      <c r="D4" s="33"/>
    </row>
    <row r="5" spans="2:10" s="32" customFormat="1" ht="17.100000000000001" customHeight="1" x14ac:dyDescent="0.25">
      <c r="B5" s="393" t="s">
        <v>12</v>
      </c>
      <c r="C5" s="393"/>
      <c r="D5" s="7"/>
    </row>
    <row r="6" spans="2:10" x14ac:dyDescent="0.25">
      <c r="B6" s="35" t="s">
        <v>477</v>
      </c>
      <c r="C6" s="35"/>
      <c r="D6" s="35"/>
      <c r="E6" s="35"/>
    </row>
    <row r="7" spans="2:10" x14ac:dyDescent="0.25">
      <c r="B7" s="394" t="s">
        <v>43</v>
      </c>
      <c r="C7" s="394"/>
      <c r="D7" s="55"/>
    </row>
    <row r="9" spans="2:10" s="32" customFormat="1" ht="15" customHeight="1" x14ac:dyDescent="0.2">
      <c r="B9" s="204"/>
      <c r="C9" s="230" t="s">
        <v>475</v>
      </c>
      <c r="D9" s="230" t="s">
        <v>476</v>
      </c>
      <c r="E9" s="326"/>
      <c r="F9" s="326"/>
      <c r="G9" s="38"/>
    </row>
    <row r="10" spans="2:10" ht="15" customHeight="1" x14ac:dyDescent="0.25">
      <c r="B10" s="72" t="s">
        <v>13</v>
      </c>
      <c r="C10" s="360"/>
      <c r="D10" s="361"/>
      <c r="E10" s="327"/>
      <c r="F10" s="327"/>
      <c r="G10" s="39"/>
    </row>
    <row r="11" spans="2:10" ht="15" customHeight="1" x14ac:dyDescent="0.25">
      <c r="B11" s="72" t="s">
        <v>14</v>
      </c>
      <c r="C11" s="360"/>
      <c r="D11" s="225"/>
      <c r="E11" s="327"/>
      <c r="F11" s="327"/>
      <c r="G11" s="39"/>
    </row>
    <row r="12" spans="2:10" ht="15" customHeight="1" x14ac:dyDescent="0.25">
      <c r="B12" s="73" t="s">
        <v>38</v>
      </c>
      <c r="C12" s="363">
        <v>-3083728.9999999851</v>
      </c>
      <c r="D12" s="364">
        <v>-12171393.309999995</v>
      </c>
      <c r="E12" s="327"/>
      <c r="F12" s="300"/>
      <c r="G12" s="40"/>
      <c r="I12" s="294"/>
      <c r="J12" s="294"/>
    </row>
    <row r="13" spans="2:10" ht="15" customHeight="1" x14ac:dyDescent="0.25">
      <c r="B13" s="73" t="s">
        <v>377</v>
      </c>
      <c r="C13" s="363">
        <v>902341.46999999927</v>
      </c>
      <c r="D13" s="364">
        <v>454004.16000000003</v>
      </c>
      <c r="E13" s="327"/>
      <c r="F13" s="300"/>
      <c r="G13" s="40"/>
      <c r="I13" s="294"/>
      <c r="J13" s="294"/>
    </row>
    <row r="14" spans="2:10" ht="15" customHeight="1" x14ac:dyDescent="0.25">
      <c r="B14" s="73" t="s">
        <v>385</v>
      </c>
      <c r="C14" s="363">
        <v>36249.159999999822</v>
      </c>
      <c r="D14" s="362">
        <v>0</v>
      </c>
      <c r="E14" s="327"/>
      <c r="F14" s="300"/>
      <c r="G14" s="40"/>
      <c r="I14" s="294"/>
    </row>
    <row r="15" spans="2:10" ht="15" customHeight="1" x14ac:dyDescent="0.25">
      <c r="B15" s="73" t="s">
        <v>39</v>
      </c>
      <c r="C15" s="363">
        <v>-357708.85000000015</v>
      </c>
      <c r="D15" s="364">
        <v>-242682.80000000002</v>
      </c>
      <c r="E15" s="327"/>
      <c r="F15" s="300"/>
      <c r="G15" s="40"/>
      <c r="H15" s="30"/>
      <c r="I15" s="294"/>
    </row>
    <row r="16" spans="2:10" ht="15" customHeight="1" x14ac:dyDescent="0.25">
      <c r="B16" s="73" t="s">
        <v>498</v>
      </c>
      <c r="C16" s="363">
        <v>-33613.769999999997</v>
      </c>
      <c r="D16" s="362">
        <v>0</v>
      </c>
      <c r="E16" s="327"/>
      <c r="F16" s="300"/>
      <c r="G16" s="40"/>
      <c r="H16" s="294"/>
      <c r="I16" s="294"/>
    </row>
    <row r="17" spans="2:10" ht="15" customHeight="1" x14ac:dyDescent="0.25">
      <c r="B17" s="73"/>
      <c r="C17" s="360"/>
      <c r="D17" s="365"/>
      <c r="E17" s="327"/>
      <c r="F17" s="327"/>
      <c r="G17" s="39"/>
      <c r="I17" s="294"/>
      <c r="J17" s="294"/>
    </row>
    <row r="18" spans="2:10" s="32" customFormat="1" ht="15" customHeight="1" x14ac:dyDescent="0.2">
      <c r="B18" s="74" t="s">
        <v>40</v>
      </c>
      <c r="C18" s="366">
        <v>-2536460.9899999863</v>
      </c>
      <c r="D18" s="367">
        <v>-11960071.949999996</v>
      </c>
      <c r="E18" s="326"/>
      <c r="F18" s="326"/>
      <c r="G18" s="38"/>
      <c r="I18" s="295"/>
      <c r="J18" s="295"/>
    </row>
    <row r="19" spans="2:10" ht="15" customHeight="1" x14ac:dyDescent="0.25">
      <c r="B19" s="72" t="s">
        <v>15</v>
      </c>
      <c r="C19" s="318"/>
      <c r="D19" s="318"/>
      <c r="E19" s="327"/>
      <c r="F19" s="327"/>
      <c r="G19" s="39"/>
      <c r="I19" s="294"/>
    </row>
    <row r="20" spans="2:10" ht="15" customHeight="1" x14ac:dyDescent="0.25">
      <c r="B20" s="73" t="s">
        <v>10</v>
      </c>
      <c r="C20" s="364">
        <v>-96676126.609999999</v>
      </c>
      <c r="D20" s="368">
        <v>-41682630.380000003</v>
      </c>
      <c r="E20" s="300"/>
      <c r="F20" s="300"/>
      <c r="G20" s="40"/>
      <c r="I20" s="294"/>
      <c r="J20" s="294"/>
    </row>
    <row r="21" spans="2:10" ht="15" customHeight="1" x14ac:dyDescent="0.25">
      <c r="B21" s="73" t="s">
        <v>9</v>
      </c>
      <c r="C21" s="364">
        <v>101278693.29000005</v>
      </c>
      <c r="D21" s="368">
        <v>59214357.689999998</v>
      </c>
      <c r="E21" s="300"/>
      <c r="F21" s="300"/>
      <c r="G21" s="40"/>
      <c r="I21" s="294"/>
      <c r="J21" s="294"/>
    </row>
    <row r="22" spans="2:10" ht="15" customHeight="1" x14ac:dyDescent="0.25">
      <c r="B22" s="73"/>
      <c r="C22" s="318"/>
      <c r="D22" s="318"/>
      <c r="E22" s="327"/>
      <c r="F22" s="327"/>
      <c r="G22" s="39"/>
      <c r="I22" s="294"/>
      <c r="J22" s="294"/>
    </row>
    <row r="23" spans="2:10" s="32" customFormat="1" ht="15" customHeight="1" x14ac:dyDescent="0.2">
      <c r="B23" s="74" t="s">
        <v>41</v>
      </c>
      <c r="C23" s="366">
        <v>4602566.6800000519</v>
      </c>
      <c r="D23" s="366">
        <v>17531727.309999995</v>
      </c>
      <c r="E23" s="326"/>
      <c r="F23" s="326"/>
      <c r="G23" s="38"/>
      <c r="I23" s="295"/>
    </row>
    <row r="24" spans="2:10" ht="15" customHeight="1" x14ac:dyDescent="0.25">
      <c r="B24" s="74" t="s">
        <v>42</v>
      </c>
      <c r="C24" s="367">
        <v>17728004.010000002</v>
      </c>
      <c r="D24" s="366">
        <v>11270852</v>
      </c>
      <c r="E24" s="327"/>
      <c r="F24" s="328"/>
      <c r="G24" s="39"/>
    </row>
    <row r="25" spans="2:10" s="178" customFormat="1" ht="15" customHeight="1" x14ac:dyDescent="0.25">
      <c r="B25" s="180" t="s">
        <v>16</v>
      </c>
      <c r="C25" s="366">
        <v>19794109.700000066</v>
      </c>
      <c r="D25" s="366">
        <v>16842507.359999999</v>
      </c>
      <c r="E25" s="329"/>
      <c r="F25" s="329"/>
      <c r="G25" s="177"/>
    </row>
    <row r="26" spans="2:10" x14ac:dyDescent="0.25">
      <c r="B26" s="41"/>
      <c r="C26" s="97"/>
      <c r="D26" s="96"/>
    </row>
    <row r="27" spans="2:10" x14ac:dyDescent="0.25">
      <c r="B27" s="44" t="s">
        <v>227</v>
      </c>
      <c r="C27" s="121"/>
      <c r="D27" s="121"/>
      <c r="E27" s="30"/>
    </row>
    <row r="28" spans="2:10" x14ac:dyDescent="0.25">
      <c r="B28" s="44"/>
      <c r="E28" s="30"/>
    </row>
    <row r="29" spans="2:10" x14ac:dyDescent="0.25">
      <c r="B29" s="44"/>
      <c r="E29" s="30"/>
    </row>
    <row r="30" spans="2:10" x14ac:dyDescent="0.25">
      <c r="B30" s="6"/>
    </row>
  </sheetData>
  <mergeCells count="3">
    <mergeCell ref="B4:C4"/>
    <mergeCell ref="B5:C5"/>
    <mergeCell ref="B7:C7"/>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6"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A0226-1BEB-4AB3-ADFA-62F84A170779}">
  <sheetPr>
    <tabColor theme="7" tint="-0.499984740745262"/>
    <pageSetUpPr fitToPage="1"/>
  </sheetPr>
  <dimension ref="B1:R1048344"/>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7.42578125" style="4" customWidth="1"/>
    <col min="5" max="5" width="15.140625" style="4" customWidth="1"/>
    <col min="6" max="6" width="19.5703125" style="4" customWidth="1"/>
    <col min="7" max="7" width="15" style="4"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95"/>
      <c r="C1" s="395"/>
      <c r="D1" s="395"/>
      <c r="E1" s="395"/>
      <c r="F1" s="395"/>
      <c r="G1" s="395"/>
      <c r="H1" s="395"/>
      <c r="I1" s="395"/>
      <c r="J1" s="395"/>
      <c r="K1" s="3"/>
      <c r="L1" s="3"/>
      <c r="M1" s="3"/>
      <c r="N1" s="3"/>
      <c r="O1" s="3"/>
      <c r="P1" s="3"/>
      <c r="Q1" s="3"/>
      <c r="R1" s="3"/>
    </row>
    <row r="2" spans="2:18" ht="22.5" x14ac:dyDescent="0.25">
      <c r="B2" s="396" t="s">
        <v>37</v>
      </c>
      <c r="C2" s="396"/>
      <c r="D2" s="396"/>
      <c r="E2" s="396"/>
      <c r="F2" s="396"/>
      <c r="G2" s="396"/>
      <c r="H2" s="396"/>
      <c r="I2" s="396"/>
      <c r="J2" s="396"/>
      <c r="K2" s="1"/>
      <c r="L2" s="1"/>
      <c r="M2" s="1"/>
      <c r="N2" s="1"/>
      <c r="O2" s="1"/>
      <c r="P2" s="1"/>
      <c r="Q2" s="1"/>
      <c r="R2" s="1"/>
    </row>
    <row r="3" spans="2:18" ht="19.5" x14ac:dyDescent="0.25">
      <c r="B3" s="396" t="s">
        <v>27</v>
      </c>
      <c r="C3" s="396"/>
      <c r="D3" s="396"/>
      <c r="E3" s="396"/>
      <c r="F3" s="396"/>
      <c r="G3" s="396"/>
      <c r="H3" s="396"/>
      <c r="I3" s="396"/>
      <c r="J3" s="396"/>
      <c r="K3" s="3"/>
      <c r="L3" s="3"/>
      <c r="M3" s="3"/>
      <c r="N3" s="3"/>
      <c r="O3" s="3"/>
      <c r="P3" s="3"/>
      <c r="Q3" s="3"/>
      <c r="R3" s="3"/>
    </row>
    <row r="4" spans="2:18" ht="16.5" x14ac:dyDescent="0.25">
      <c r="B4" s="397" t="s">
        <v>480</v>
      </c>
      <c r="C4" s="397"/>
      <c r="D4" s="397"/>
      <c r="E4" s="397"/>
      <c r="F4" s="397"/>
      <c r="G4" s="397"/>
      <c r="H4" s="397"/>
      <c r="I4" s="397"/>
      <c r="J4" s="397"/>
      <c r="K4" s="2"/>
      <c r="L4" s="2"/>
      <c r="M4" s="2"/>
      <c r="N4" s="2"/>
      <c r="O4" s="2"/>
      <c r="P4" s="2"/>
      <c r="Q4" s="2"/>
      <c r="R4" s="2"/>
    </row>
    <row r="5" spans="2:18" ht="20.100000000000001" customHeight="1" x14ac:dyDescent="0.25">
      <c r="B5" s="398" t="s">
        <v>43</v>
      </c>
      <c r="C5" s="398"/>
      <c r="D5" s="398"/>
      <c r="E5" s="398"/>
      <c r="F5" s="398"/>
      <c r="G5" s="398"/>
      <c r="H5" s="398"/>
      <c r="I5" s="398"/>
      <c r="J5" s="398"/>
      <c r="K5" s="7"/>
      <c r="L5" s="7"/>
      <c r="M5" s="7"/>
      <c r="N5" s="7"/>
      <c r="O5" s="7"/>
      <c r="P5" s="7"/>
      <c r="Q5" s="7"/>
      <c r="R5" s="7"/>
    </row>
    <row r="6" spans="2:18" x14ac:dyDescent="0.25">
      <c r="B6" s="5"/>
      <c r="C6" s="6"/>
      <c r="D6" s="6"/>
      <c r="E6" s="6"/>
      <c r="F6" s="6"/>
      <c r="G6" s="6"/>
      <c r="H6" s="6"/>
      <c r="I6" s="6"/>
      <c r="J6" s="6"/>
      <c r="K6" s="6"/>
      <c r="L6" s="6"/>
      <c r="M6" s="6"/>
      <c r="N6" s="6"/>
      <c r="O6" s="6"/>
      <c r="P6" s="6"/>
      <c r="Q6" s="6"/>
      <c r="R6" s="6"/>
    </row>
    <row r="7" spans="2:18" s="10" customFormat="1" ht="24.95" customHeight="1" x14ac:dyDescent="0.25">
      <c r="B7" s="8" t="s">
        <v>44</v>
      </c>
      <c r="C7" s="9"/>
      <c r="D7" s="9"/>
      <c r="E7" s="9"/>
      <c r="F7" s="9"/>
      <c r="G7" s="9"/>
      <c r="H7" s="9"/>
      <c r="I7" s="9"/>
      <c r="J7" s="9"/>
      <c r="K7" s="9"/>
      <c r="L7" s="9"/>
      <c r="M7" s="9"/>
      <c r="N7" s="9"/>
      <c r="O7" s="9"/>
      <c r="P7" s="9"/>
      <c r="Q7" s="9"/>
      <c r="R7" s="9"/>
    </row>
    <row r="8" spans="2:18" s="10" customFormat="1" ht="24.95" customHeight="1" x14ac:dyDescent="0.25">
      <c r="B8" s="8" t="s">
        <v>45</v>
      </c>
      <c r="C8" s="9"/>
      <c r="D8" s="9"/>
      <c r="E8" s="9"/>
      <c r="F8" s="9"/>
      <c r="G8" s="9"/>
      <c r="H8" s="9"/>
      <c r="I8" s="9"/>
      <c r="J8" s="9"/>
      <c r="K8" s="9"/>
      <c r="L8" s="9"/>
      <c r="M8" s="9"/>
      <c r="N8" s="9"/>
      <c r="O8" s="9"/>
      <c r="P8" s="9"/>
      <c r="Q8" s="9"/>
      <c r="R8" s="9"/>
    </row>
    <row r="9" spans="2:18" s="10" customFormat="1" ht="39" customHeight="1" x14ac:dyDescent="0.25">
      <c r="B9" s="399" t="s">
        <v>214</v>
      </c>
      <c r="C9" s="399"/>
      <c r="D9" s="399"/>
      <c r="E9" s="399"/>
      <c r="F9" s="399"/>
      <c r="G9" s="399"/>
      <c r="H9" s="399"/>
      <c r="I9" s="399"/>
      <c r="J9" s="399"/>
      <c r="K9" s="9"/>
      <c r="L9" s="9"/>
      <c r="M9" s="9"/>
      <c r="N9" s="9"/>
      <c r="O9" s="9"/>
      <c r="P9" s="9"/>
      <c r="Q9" s="9"/>
      <c r="R9" s="9"/>
    </row>
    <row r="10" spans="2:18" s="10" customFormat="1" ht="14.25" customHeight="1" x14ac:dyDescent="0.25">
      <c r="B10" s="26"/>
      <c r="C10" s="26"/>
      <c r="D10" s="26"/>
      <c r="E10" s="26"/>
      <c r="F10" s="26"/>
      <c r="G10" s="26"/>
      <c r="H10" s="26"/>
      <c r="I10" s="26"/>
      <c r="J10" s="26"/>
      <c r="K10" s="9"/>
      <c r="L10" s="9"/>
      <c r="M10" s="9"/>
      <c r="N10" s="9"/>
      <c r="O10" s="9"/>
      <c r="P10" s="9"/>
      <c r="Q10" s="9"/>
      <c r="R10" s="9"/>
    </row>
    <row r="11" spans="2:18" s="10" customFormat="1" ht="58.5" customHeight="1" x14ac:dyDescent="0.25">
      <c r="B11" s="399" t="s">
        <v>412</v>
      </c>
      <c r="C11" s="399"/>
      <c r="D11" s="399"/>
      <c r="E11" s="399"/>
      <c r="F11" s="399"/>
      <c r="G11" s="399"/>
      <c r="H11" s="399"/>
      <c r="I11" s="399"/>
      <c r="J11" s="399"/>
      <c r="K11" s="9"/>
      <c r="L11" s="9"/>
      <c r="M11" s="9"/>
      <c r="N11" s="9"/>
      <c r="O11" s="9"/>
      <c r="P11" s="9"/>
      <c r="Q11" s="9"/>
      <c r="R11" s="9"/>
    </row>
    <row r="12" spans="2:18" s="10" customFormat="1" ht="72" customHeight="1" x14ac:dyDescent="0.25">
      <c r="B12" s="400" t="s">
        <v>253</v>
      </c>
      <c r="C12" s="400"/>
      <c r="D12" s="400"/>
      <c r="E12" s="400"/>
      <c r="F12" s="400"/>
      <c r="G12" s="400"/>
      <c r="H12" s="400"/>
      <c r="I12" s="400"/>
      <c r="J12" s="400"/>
      <c r="K12" s="9"/>
      <c r="L12" s="9"/>
      <c r="M12" s="9"/>
      <c r="N12" s="9"/>
      <c r="O12" s="9"/>
      <c r="P12" s="9"/>
      <c r="Q12" s="9"/>
      <c r="R12" s="9"/>
    </row>
    <row r="13" spans="2:18" s="10" customFormat="1" ht="54.75" customHeight="1" x14ac:dyDescent="0.25">
      <c r="B13" s="406" t="s">
        <v>215</v>
      </c>
      <c r="C13" s="406"/>
      <c r="D13" s="406"/>
      <c r="E13" s="406"/>
      <c r="F13" s="406"/>
      <c r="G13" s="406"/>
      <c r="H13" s="406"/>
      <c r="I13" s="406"/>
      <c r="J13" s="406"/>
      <c r="K13" s="12"/>
      <c r="L13" s="12"/>
      <c r="M13" s="12"/>
      <c r="N13" s="12"/>
      <c r="O13" s="12"/>
      <c r="P13" s="12"/>
      <c r="Q13" s="12"/>
      <c r="R13" s="12"/>
    </row>
    <row r="15" spans="2:18" ht="16.5" x14ac:dyDescent="0.25">
      <c r="B15" s="75" t="s">
        <v>46</v>
      </c>
    </row>
    <row r="17" spans="2:10" ht="16.5" x14ac:dyDescent="0.25">
      <c r="B17" s="75" t="s">
        <v>47</v>
      </c>
    </row>
    <row r="19" spans="2:10" ht="99.6" customHeight="1" x14ac:dyDescent="0.25">
      <c r="B19" s="401" t="s">
        <v>48</v>
      </c>
      <c r="C19" s="401"/>
      <c r="D19" s="401"/>
      <c r="E19" s="401"/>
      <c r="F19" s="401"/>
      <c r="G19" s="401"/>
      <c r="H19" s="401"/>
      <c r="I19" s="401"/>
      <c r="J19" s="401"/>
    </row>
    <row r="20" spans="2:10" ht="68.25" customHeight="1" x14ac:dyDescent="0.25">
      <c r="B20" s="402" t="s">
        <v>49</v>
      </c>
      <c r="C20" s="403"/>
      <c r="D20" s="403"/>
      <c r="E20" s="403"/>
      <c r="F20" s="403"/>
      <c r="G20" s="403"/>
      <c r="H20" s="403"/>
      <c r="I20" s="403"/>
      <c r="J20" s="403"/>
    </row>
    <row r="21" spans="2:10" ht="32.25" customHeight="1" x14ac:dyDescent="0.25">
      <c r="B21" s="402" t="s">
        <v>50</v>
      </c>
      <c r="C21" s="402"/>
      <c r="D21" s="402"/>
      <c r="E21" s="402"/>
      <c r="F21" s="402"/>
      <c r="G21" s="402"/>
      <c r="H21" s="402"/>
      <c r="I21" s="402"/>
      <c r="J21" s="402"/>
    </row>
    <row r="22" spans="2:10" ht="17.25" customHeight="1" x14ac:dyDescent="0.25">
      <c r="B22" s="77"/>
      <c r="C22" s="77"/>
      <c r="D22" s="77"/>
      <c r="E22" s="77"/>
      <c r="F22" s="77"/>
      <c r="G22" s="77"/>
      <c r="H22" s="77"/>
      <c r="I22" s="77"/>
      <c r="J22" s="77"/>
    </row>
    <row r="23" spans="2:10" ht="19.5" customHeight="1" x14ac:dyDescent="0.25">
      <c r="B23" s="404" t="s">
        <v>51</v>
      </c>
      <c r="C23" s="404"/>
      <c r="D23" s="404"/>
      <c r="E23" s="77"/>
      <c r="F23" s="77"/>
      <c r="G23" s="77"/>
      <c r="H23" s="77"/>
      <c r="I23" s="77"/>
      <c r="J23" s="77"/>
    </row>
    <row r="24" spans="2:10" ht="9.75" customHeight="1" x14ac:dyDescent="0.25">
      <c r="B24" s="78"/>
      <c r="C24" s="78"/>
      <c r="D24" s="78"/>
      <c r="E24" s="77"/>
      <c r="F24" s="77"/>
      <c r="G24" s="77"/>
      <c r="H24" s="77"/>
      <c r="I24" s="77"/>
      <c r="J24" s="77"/>
    </row>
    <row r="25" spans="2:10" ht="36.75" customHeight="1" x14ac:dyDescent="0.25">
      <c r="B25" s="405" t="s">
        <v>87</v>
      </c>
      <c r="C25" s="405"/>
      <c r="D25" s="405"/>
      <c r="E25" s="405"/>
      <c r="F25" s="405"/>
      <c r="G25" s="405"/>
      <c r="H25" s="405"/>
      <c r="I25" s="405"/>
      <c r="J25" s="405"/>
    </row>
    <row r="26" spans="2:10" ht="21" customHeight="1" x14ac:dyDescent="0.25">
      <c r="B26" s="77"/>
      <c r="C26" s="77"/>
      <c r="D26" s="77"/>
      <c r="E26" s="77"/>
      <c r="F26" s="77"/>
      <c r="G26" s="77"/>
      <c r="H26" s="77"/>
      <c r="I26" s="77"/>
      <c r="J26" s="77"/>
    </row>
    <row r="27" spans="2:10" ht="14.25" customHeight="1" x14ac:dyDescent="0.25">
      <c r="B27" s="407" t="s">
        <v>52</v>
      </c>
      <c r="C27" s="407"/>
      <c r="D27" s="80" t="s">
        <v>53</v>
      </c>
      <c r="E27" s="81" t="s">
        <v>54</v>
      </c>
      <c r="F27" s="77"/>
      <c r="G27" s="77"/>
      <c r="H27" s="77"/>
      <c r="I27" s="77"/>
      <c r="J27" s="77"/>
    </row>
    <row r="28" spans="2:10" ht="36" customHeight="1" x14ac:dyDescent="0.25">
      <c r="B28" s="408" t="s">
        <v>55</v>
      </c>
      <c r="C28" s="408"/>
      <c r="D28" s="125">
        <v>0</v>
      </c>
      <c r="E28" s="125">
        <v>1</v>
      </c>
      <c r="F28" s="77"/>
      <c r="G28" s="77"/>
      <c r="H28" s="77"/>
      <c r="I28" s="77"/>
      <c r="J28" s="77"/>
    </row>
    <row r="29" spans="2:10" ht="36" customHeight="1" x14ac:dyDescent="0.25">
      <c r="B29" s="409" t="s">
        <v>254</v>
      </c>
      <c r="C29" s="410"/>
      <c r="D29" s="125">
        <v>0</v>
      </c>
      <c r="E29" s="125">
        <v>1</v>
      </c>
      <c r="F29" s="123"/>
      <c r="G29" s="123"/>
      <c r="H29" s="123"/>
      <c r="I29" s="123"/>
      <c r="J29" s="123"/>
    </row>
    <row r="30" spans="2:10" ht="32.25" customHeight="1" x14ac:dyDescent="0.25">
      <c r="B30" s="408" t="s">
        <v>56</v>
      </c>
      <c r="C30" s="408"/>
      <c r="D30" s="125">
        <v>0</v>
      </c>
      <c r="E30" s="125">
        <v>0.9</v>
      </c>
      <c r="F30" s="77"/>
      <c r="G30" s="77"/>
      <c r="H30" s="77"/>
      <c r="I30" s="77"/>
      <c r="J30" s="77"/>
    </row>
    <row r="31" spans="2:10" ht="56.25" customHeight="1" x14ac:dyDescent="0.25">
      <c r="B31" s="408" t="s">
        <v>255</v>
      </c>
      <c r="C31" s="408"/>
      <c r="D31" s="125">
        <v>0</v>
      </c>
      <c r="E31" s="125">
        <v>0.9</v>
      </c>
      <c r="F31" s="77"/>
      <c r="G31" s="77"/>
      <c r="H31" s="77"/>
      <c r="I31" s="77"/>
      <c r="J31" s="77"/>
    </row>
    <row r="32" spans="2:10" ht="67.5" customHeight="1" x14ac:dyDescent="0.25">
      <c r="B32" s="408" t="s">
        <v>256</v>
      </c>
      <c r="C32" s="408"/>
      <c r="D32" s="125">
        <v>0</v>
      </c>
      <c r="E32" s="125">
        <v>0.5</v>
      </c>
      <c r="F32" s="123"/>
      <c r="G32" s="123"/>
      <c r="H32" s="123"/>
      <c r="I32" s="123"/>
      <c r="J32" s="123"/>
    </row>
    <row r="33" spans="2:18" ht="69.75" customHeight="1" x14ac:dyDescent="0.25">
      <c r="B33" s="408" t="s">
        <v>257</v>
      </c>
      <c r="C33" s="408"/>
      <c r="D33" s="125">
        <v>0</v>
      </c>
      <c r="E33" s="125">
        <v>0.7</v>
      </c>
      <c r="F33" s="77"/>
      <c r="G33" s="77"/>
      <c r="H33" s="77"/>
      <c r="I33" s="77"/>
      <c r="J33" s="77"/>
    </row>
    <row r="34" spans="2:18" ht="83.25" customHeight="1" x14ac:dyDescent="0.25">
      <c r="B34" s="408" t="s">
        <v>258</v>
      </c>
      <c r="C34" s="408"/>
      <c r="D34" s="125">
        <v>0</v>
      </c>
      <c r="E34" s="125">
        <v>0.5</v>
      </c>
      <c r="F34" s="77"/>
      <c r="G34" s="77"/>
      <c r="H34" s="77"/>
      <c r="I34" s="77"/>
      <c r="J34" s="77"/>
    </row>
    <row r="35" spans="2:18" ht="69" customHeight="1" x14ac:dyDescent="0.25">
      <c r="B35" s="408" t="s">
        <v>259</v>
      </c>
      <c r="C35" s="408"/>
      <c r="D35" s="125">
        <v>0</v>
      </c>
      <c r="E35" s="125">
        <v>0.5</v>
      </c>
      <c r="F35" s="77"/>
      <c r="G35" s="77"/>
      <c r="H35" s="77"/>
      <c r="I35" s="77"/>
      <c r="J35" s="77"/>
    </row>
    <row r="36" spans="2:18" ht="62.25" customHeight="1" x14ac:dyDescent="0.25">
      <c r="B36" s="408" t="s">
        <v>260</v>
      </c>
      <c r="C36" s="408"/>
      <c r="D36" s="125">
        <v>0</v>
      </c>
      <c r="E36" s="125">
        <v>0.3</v>
      </c>
      <c r="F36" s="77"/>
      <c r="G36" s="77"/>
      <c r="H36" s="77"/>
      <c r="I36" s="77"/>
      <c r="J36" s="77"/>
    </row>
    <row r="37" spans="2:18" ht="32.25" customHeight="1" x14ac:dyDescent="0.25">
      <c r="B37" s="79"/>
      <c r="C37" s="77"/>
      <c r="D37" s="77"/>
      <c r="E37" s="77"/>
      <c r="F37" s="77"/>
      <c r="G37" s="77"/>
      <c r="H37" s="77"/>
      <c r="I37" s="77"/>
      <c r="J37" s="77"/>
    </row>
    <row r="38" spans="2:18" ht="16.5" customHeight="1" x14ac:dyDescent="0.25">
      <c r="B38" s="82" t="s">
        <v>57</v>
      </c>
      <c r="C38" s="77"/>
      <c r="D38" s="77"/>
      <c r="E38" s="77"/>
      <c r="F38" s="77"/>
      <c r="G38" s="77"/>
      <c r="H38" s="77"/>
      <c r="I38" s="77"/>
      <c r="J38" s="77"/>
    </row>
    <row r="39" spans="2:18" ht="51" customHeight="1" x14ac:dyDescent="0.25">
      <c r="B39" s="400" t="s">
        <v>247</v>
      </c>
      <c r="C39" s="400"/>
      <c r="D39" s="400"/>
      <c r="E39" s="400"/>
      <c r="F39" s="400"/>
      <c r="G39" s="400"/>
      <c r="H39" s="400"/>
      <c r="I39" s="400"/>
      <c r="J39" s="400"/>
    </row>
    <row r="40" spans="2:18" ht="15" customHeight="1" x14ac:dyDescent="0.25">
      <c r="B40" s="26"/>
      <c r="C40" s="26"/>
      <c r="D40" s="26"/>
      <c r="E40" s="26"/>
      <c r="F40" s="26"/>
      <c r="G40" s="26"/>
      <c r="H40" s="26"/>
      <c r="I40" s="26"/>
      <c r="J40" s="26"/>
    </row>
    <row r="41" spans="2:18" ht="16.5" customHeight="1" x14ac:dyDescent="0.25">
      <c r="B41" s="82" t="s">
        <v>58</v>
      </c>
      <c r="C41" s="26"/>
      <c r="D41" s="26"/>
      <c r="E41" s="26"/>
      <c r="F41" s="26"/>
      <c r="G41" s="26"/>
      <c r="H41" s="26"/>
      <c r="I41" s="26"/>
      <c r="J41" s="26"/>
    </row>
    <row r="42" spans="2:18" ht="9.75" customHeight="1" x14ac:dyDescent="0.25">
      <c r="B42" s="82"/>
      <c r="C42" s="26"/>
      <c r="D42" s="26"/>
      <c r="E42" s="26"/>
      <c r="F42" s="26"/>
      <c r="G42" s="26"/>
      <c r="H42" s="26"/>
      <c r="I42" s="26"/>
      <c r="J42" s="26"/>
    </row>
    <row r="43" spans="2:18" ht="69" customHeight="1" x14ac:dyDescent="0.25">
      <c r="B43" s="399" t="s">
        <v>261</v>
      </c>
      <c r="C43" s="399"/>
      <c r="D43" s="399"/>
      <c r="E43" s="399"/>
      <c r="F43" s="399"/>
      <c r="G43" s="399"/>
      <c r="H43" s="399"/>
      <c r="I43" s="399"/>
      <c r="J43" s="399"/>
    </row>
    <row r="44" spans="2:18" ht="16.5" customHeight="1" x14ac:dyDescent="0.25">
      <c r="B44" s="26"/>
      <c r="C44" s="26"/>
      <c r="D44" s="26"/>
      <c r="E44" s="26"/>
      <c r="F44" s="26"/>
      <c r="G44" s="26"/>
      <c r="H44" s="26"/>
      <c r="I44" s="26"/>
      <c r="J44" s="26"/>
    </row>
    <row r="45" spans="2:18" s="10" customFormat="1" ht="24.95" customHeight="1" x14ac:dyDescent="0.25">
      <c r="B45" s="8" t="s">
        <v>59</v>
      </c>
      <c r="C45" s="9"/>
      <c r="D45" s="9"/>
      <c r="E45" s="9"/>
      <c r="F45" s="9"/>
      <c r="G45" s="9"/>
      <c r="H45" s="9"/>
      <c r="I45" s="9"/>
      <c r="J45" s="9"/>
      <c r="K45" s="9"/>
      <c r="L45" s="9"/>
      <c r="M45" s="9"/>
      <c r="N45" s="9"/>
      <c r="O45" s="9"/>
      <c r="P45" s="9"/>
      <c r="Q45" s="9"/>
      <c r="R45" s="9"/>
    </row>
    <row r="46" spans="2:18" s="10" customFormat="1" ht="21.75" customHeight="1" x14ac:dyDescent="0.25">
      <c r="B46" s="8" t="s">
        <v>60</v>
      </c>
      <c r="C46" s="9"/>
      <c r="D46" s="9"/>
      <c r="E46" s="9"/>
      <c r="F46" s="9"/>
      <c r="G46" s="9"/>
      <c r="H46" s="9"/>
      <c r="I46" s="9"/>
      <c r="J46" s="9"/>
      <c r="K46" s="9"/>
      <c r="L46" s="9"/>
      <c r="M46" s="9"/>
      <c r="N46" s="9"/>
      <c r="O46" s="9"/>
      <c r="P46" s="9"/>
      <c r="Q46" s="9"/>
      <c r="R46" s="9"/>
    </row>
    <row r="47" spans="2:18" s="10" customFormat="1" ht="162.75" customHeight="1" x14ac:dyDescent="0.25">
      <c r="B47" s="400" t="s">
        <v>366</v>
      </c>
      <c r="C47" s="400"/>
      <c r="D47" s="400"/>
      <c r="E47" s="400"/>
      <c r="F47" s="400"/>
      <c r="G47" s="400"/>
      <c r="H47" s="400"/>
      <c r="I47" s="400"/>
      <c r="J47" s="400"/>
      <c r="K47" s="13"/>
      <c r="L47" s="13"/>
      <c r="M47" s="13"/>
      <c r="N47" s="13"/>
      <c r="O47" s="13"/>
      <c r="P47" s="13"/>
      <c r="Q47" s="13"/>
      <c r="R47" s="13"/>
    </row>
    <row r="48" spans="2:18" s="10" customFormat="1" ht="21" customHeight="1" x14ac:dyDescent="0.25">
      <c r="B48" s="27" t="s">
        <v>61</v>
      </c>
      <c r="C48" s="26"/>
      <c r="D48" s="26"/>
      <c r="E48" s="26"/>
      <c r="F48" s="26"/>
      <c r="G48" s="26"/>
      <c r="H48" s="26"/>
      <c r="I48" s="26"/>
      <c r="J48" s="26"/>
      <c r="K48" s="13"/>
      <c r="L48" s="13"/>
      <c r="M48" s="13"/>
      <c r="N48" s="13"/>
      <c r="O48" s="13"/>
      <c r="P48" s="13"/>
      <c r="Q48" s="13"/>
      <c r="R48" s="13"/>
    </row>
    <row r="49" spans="2:18" s="10" customFormat="1" ht="6" customHeight="1" x14ac:dyDescent="0.25">
      <c r="B49" s="27"/>
      <c r="C49" s="26"/>
      <c r="D49" s="26"/>
      <c r="E49" s="26"/>
      <c r="F49" s="26"/>
      <c r="G49" s="26"/>
      <c r="H49" s="26"/>
      <c r="I49" s="26"/>
      <c r="J49" s="26"/>
      <c r="K49" s="13"/>
      <c r="L49" s="13"/>
      <c r="M49" s="13"/>
      <c r="N49" s="13"/>
      <c r="O49" s="13"/>
      <c r="P49" s="13"/>
      <c r="Q49" s="13"/>
      <c r="R49" s="13"/>
    </row>
    <row r="50" spans="2:18" s="10" customFormat="1" ht="21" customHeight="1" x14ac:dyDescent="0.25">
      <c r="B50" s="399" t="s">
        <v>62</v>
      </c>
      <c r="C50" s="399"/>
      <c r="D50" s="399"/>
      <c r="E50" s="399"/>
      <c r="F50" s="399"/>
      <c r="G50" s="399"/>
      <c r="H50" s="399"/>
      <c r="I50" s="399"/>
      <c r="J50" s="399"/>
      <c r="K50" s="13"/>
      <c r="L50" s="13"/>
      <c r="M50" s="13"/>
      <c r="N50" s="13"/>
      <c r="O50" s="13"/>
      <c r="P50" s="13"/>
      <c r="Q50" s="13"/>
      <c r="R50" s="13"/>
    </row>
    <row r="51" spans="2:18" s="10" customFormat="1" ht="18.75" customHeight="1" x14ac:dyDescent="0.25">
      <c r="B51" s="11"/>
      <c r="C51" s="9"/>
      <c r="D51" s="9"/>
      <c r="E51" s="9"/>
      <c r="F51" s="9"/>
      <c r="G51" s="9"/>
      <c r="H51" s="9"/>
      <c r="I51" s="9"/>
      <c r="J51" s="9"/>
      <c r="K51" s="9"/>
      <c r="L51" s="9"/>
      <c r="M51" s="9"/>
      <c r="N51" s="9"/>
      <c r="O51" s="9"/>
      <c r="P51" s="9"/>
      <c r="Q51" s="9"/>
      <c r="R51" s="9"/>
    </row>
    <row r="52" spans="2:18" s="10" customFormat="1" ht="93.75" customHeight="1" x14ac:dyDescent="0.25">
      <c r="B52" s="413" t="s">
        <v>88</v>
      </c>
      <c r="C52" s="413"/>
      <c r="D52" s="413"/>
      <c r="E52" s="413"/>
      <c r="F52" s="413"/>
      <c r="G52" s="413"/>
      <c r="H52" s="413"/>
      <c r="I52" s="413"/>
      <c r="J52" s="413"/>
      <c r="K52" s="14"/>
      <c r="L52" s="14"/>
      <c r="M52" s="14"/>
      <c r="N52" s="14"/>
      <c r="O52" s="14"/>
      <c r="P52" s="14"/>
      <c r="Q52" s="14"/>
      <c r="R52" s="14"/>
    </row>
    <row r="53" spans="2:18" s="10" customFormat="1" ht="43.5" customHeight="1" x14ac:dyDescent="0.25">
      <c r="B53" s="413" t="s">
        <v>497</v>
      </c>
      <c r="C53" s="413"/>
      <c r="D53" s="413"/>
      <c r="E53" s="413"/>
      <c r="F53" s="413"/>
      <c r="G53" s="413"/>
      <c r="H53" s="413"/>
      <c r="I53" s="413"/>
      <c r="J53" s="413"/>
      <c r="K53" s="14"/>
      <c r="L53" s="14"/>
      <c r="M53" s="14"/>
      <c r="N53" s="14"/>
      <c r="O53" s="14"/>
      <c r="P53" s="14"/>
      <c r="Q53" s="14"/>
      <c r="R53" s="14"/>
    </row>
    <row r="54" spans="2:18" s="10" customFormat="1" ht="27" customHeight="1" x14ac:dyDescent="0.25">
      <c r="B54" s="413" t="s">
        <v>89</v>
      </c>
      <c r="C54" s="413"/>
      <c r="D54" s="413"/>
      <c r="E54" s="413"/>
      <c r="F54" s="413"/>
      <c r="G54" s="413"/>
      <c r="H54" s="413"/>
      <c r="I54" s="413"/>
      <c r="J54" s="413"/>
      <c r="K54" s="14"/>
      <c r="L54" s="14"/>
      <c r="M54" s="14"/>
      <c r="N54" s="14"/>
      <c r="O54" s="14"/>
      <c r="P54" s="14"/>
      <c r="Q54" s="14"/>
      <c r="R54" s="14"/>
    </row>
    <row r="55" spans="2:18" s="10" customFormat="1" ht="15" customHeight="1" x14ac:dyDescent="0.25">
      <c r="B55" s="15"/>
      <c r="C55" s="15"/>
      <c r="D55" s="15"/>
      <c r="E55" s="15"/>
      <c r="F55" s="15"/>
      <c r="G55" s="15"/>
      <c r="H55" s="15"/>
      <c r="I55" s="15"/>
      <c r="J55" s="15"/>
      <c r="K55" s="14"/>
      <c r="L55" s="14"/>
      <c r="M55" s="14"/>
      <c r="N55" s="14"/>
      <c r="O55" s="14"/>
      <c r="P55" s="14"/>
      <c r="Q55" s="14"/>
      <c r="R55" s="14"/>
    </row>
    <row r="56" spans="2:18" s="10" customFormat="1" ht="36" customHeight="1" x14ac:dyDescent="0.25">
      <c r="B56" s="411" t="s">
        <v>240</v>
      </c>
      <c r="C56" s="411"/>
      <c r="D56" s="411"/>
      <c r="E56" s="411"/>
      <c r="F56" s="411"/>
      <c r="G56" s="411"/>
      <c r="H56" s="411"/>
      <c r="I56" s="411"/>
      <c r="J56" s="411"/>
      <c r="K56" s="16"/>
      <c r="L56" s="16"/>
      <c r="M56" s="16"/>
      <c r="N56" s="16"/>
      <c r="O56" s="16"/>
      <c r="P56" s="16"/>
      <c r="Q56" s="16"/>
      <c r="R56" s="16"/>
    </row>
    <row r="57" spans="2:18" s="10" customFormat="1" ht="15" customHeight="1" x14ac:dyDescent="0.25">
      <c r="B57" s="17"/>
      <c r="C57" s="17"/>
      <c r="D57" s="17"/>
      <c r="E57" s="17"/>
      <c r="F57" s="17"/>
      <c r="G57" s="17"/>
      <c r="H57" s="17"/>
      <c r="I57" s="17"/>
      <c r="J57" s="17"/>
      <c r="K57" s="16"/>
      <c r="L57" s="16"/>
      <c r="M57" s="16"/>
      <c r="N57" s="16"/>
      <c r="O57" s="16"/>
      <c r="P57" s="16"/>
      <c r="Q57" s="16"/>
      <c r="R57" s="16"/>
    </row>
    <row r="58" spans="2:18" s="10" customFormat="1" ht="39" customHeight="1" x14ac:dyDescent="0.25">
      <c r="B58" s="412" t="s">
        <v>63</v>
      </c>
      <c r="C58" s="412"/>
      <c r="D58" s="412"/>
      <c r="E58" s="412"/>
      <c r="F58" s="412"/>
      <c r="G58" s="412"/>
      <c r="H58" s="412"/>
      <c r="I58" s="412"/>
      <c r="J58" s="412"/>
      <c r="K58" s="16"/>
      <c r="L58" s="16"/>
      <c r="M58" s="16"/>
      <c r="N58" s="16"/>
      <c r="O58" s="16"/>
      <c r="P58" s="16"/>
      <c r="Q58" s="16"/>
      <c r="R58" s="16"/>
    </row>
    <row r="59" spans="2:18" s="10" customFormat="1" ht="15" customHeight="1" x14ac:dyDescent="0.25">
      <c r="B59" s="17"/>
      <c r="C59" s="17"/>
      <c r="D59" s="17"/>
      <c r="E59" s="17"/>
      <c r="F59" s="17"/>
      <c r="G59" s="17"/>
      <c r="H59" s="17"/>
      <c r="I59" s="17"/>
      <c r="J59" s="17"/>
      <c r="K59" s="17"/>
      <c r="L59" s="17"/>
      <c r="M59" s="17"/>
      <c r="N59" s="17"/>
      <c r="O59" s="17"/>
      <c r="P59" s="17"/>
      <c r="Q59" s="17"/>
      <c r="R59" s="17"/>
    </row>
    <row r="1048344" spans="4:4" x14ac:dyDescent="0.25">
      <c r="D1048344" s="106"/>
    </row>
  </sheetData>
  <mergeCells count="33">
    <mergeCell ref="B56:J56"/>
    <mergeCell ref="B58:J58"/>
    <mergeCell ref="B43:J43"/>
    <mergeCell ref="B50:J50"/>
    <mergeCell ref="B53:J53"/>
    <mergeCell ref="B54:J54"/>
    <mergeCell ref="B47:J47"/>
    <mergeCell ref="B52:J52"/>
    <mergeCell ref="B21:J21"/>
    <mergeCell ref="B23:D23"/>
    <mergeCell ref="B25:J25"/>
    <mergeCell ref="B13:J13"/>
    <mergeCell ref="B39:J39"/>
    <mergeCell ref="B27:C27"/>
    <mergeCell ref="B28:C28"/>
    <mergeCell ref="B30:C30"/>
    <mergeCell ref="B31:C31"/>
    <mergeCell ref="B33:C33"/>
    <mergeCell ref="B34:C34"/>
    <mergeCell ref="B35:C35"/>
    <mergeCell ref="B36:C36"/>
    <mergeCell ref="B29:C29"/>
    <mergeCell ref="B32:C32"/>
    <mergeCell ref="B9:J9"/>
    <mergeCell ref="B11:J11"/>
    <mergeCell ref="B12:J12"/>
    <mergeCell ref="B19:J19"/>
    <mergeCell ref="B20:J20"/>
    <mergeCell ref="B1:J1"/>
    <mergeCell ref="B2:J2"/>
    <mergeCell ref="B3:J3"/>
    <mergeCell ref="B4:J4"/>
    <mergeCell ref="B5:J5"/>
  </mergeCells>
  <pageMargins left="0.7" right="0.7" top="0.75" bottom="0.75" header="0.3" footer="0.3"/>
  <pageSetup scale="4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B01C-8BBC-4ECC-B61F-4D4F8FE19114}">
  <sheetPr>
    <tabColor theme="7" tint="-0.499984740745262"/>
    <pageSetUpPr fitToPage="1"/>
  </sheetPr>
  <dimension ref="B1:R1048341"/>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9.85546875" style="4" customWidth="1"/>
    <col min="5" max="5" width="15.140625" style="4" customWidth="1"/>
    <col min="6" max="6" width="19.5703125" style="4" customWidth="1"/>
    <col min="7" max="7" width="18.5703125" style="4" bestFit="1" customWidth="1"/>
    <col min="8" max="8" width="15.85546875" style="4" bestFit="1" customWidth="1"/>
    <col min="9" max="10" width="16.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95"/>
      <c r="C1" s="395"/>
      <c r="D1" s="395"/>
      <c r="E1" s="395"/>
      <c r="F1" s="395"/>
      <c r="G1" s="395"/>
      <c r="H1" s="395"/>
      <c r="I1" s="395"/>
      <c r="J1" s="395"/>
      <c r="K1" s="3"/>
      <c r="L1" s="3"/>
      <c r="M1" s="3"/>
      <c r="N1" s="3"/>
      <c r="O1" s="3"/>
      <c r="P1" s="3"/>
      <c r="Q1" s="3"/>
      <c r="R1" s="3"/>
    </row>
    <row r="2" spans="2:18" s="91" customFormat="1" ht="24.95" customHeight="1" x14ac:dyDescent="0.25">
      <c r="B2" s="83" t="s">
        <v>64</v>
      </c>
      <c r="C2" s="112"/>
      <c r="D2" s="112"/>
      <c r="E2" s="112"/>
      <c r="F2" s="112"/>
      <c r="G2" s="112"/>
      <c r="H2" s="112"/>
      <c r="I2" s="112"/>
      <c r="J2" s="112"/>
      <c r="K2" s="112"/>
      <c r="L2" s="112"/>
      <c r="M2" s="112"/>
      <c r="N2" s="112"/>
      <c r="O2" s="112"/>
      <c r="P2" s="112"/>
      <c r="Q2" s="112"/>
      <c r="R2" s="112"/>
    </row>
    <row r="3" spans="2:18" s="91" customFormat="1" ht="24.95" customHeight="1" x14ac:dyDescent="0.25">
      <c r="B3" s="90" t="s">
        <v>65</v>
      </c>
      <c r="C3" s="112"/>
      <c r="D3" s="112"/>
      <c r="E3" s="112"/>
      <c r="F3" s="112"/>
      <c r="G3" s="112"/>
      <c r="H3" s="112"/>
      <c r="I3" s="112"/>
      <c r="J3" s="112"/>
      <c r="K3" s="112"/>
      <c r="L3" s="112"/>
      <c r="M3" s="112"/>
      <c r="N3" s="112"/>
      <c r="O3" s="112"/>
      <c r="P3" s="112"/>
      <c r="Q3" s="112"/>
      <c r="R3" s="112"/>
    </row>
    <row r="4" spans="2:18" s="91" customFormat="1" ht="24.95" customHeight="1" x14ac:dyDescent="0.25">
      <c r="B4" s="90" t="s">
        <v>66</v>
      </c>
      <c r="C4" s="112"/>
      <c r="D4" s="112"/>
      <c r="E4" s="112"/>
      <c r="F4" s="112"/>
      <c r="G4" s="112"/>
      <c r="H4" s="112"/>
      <c r="I4" s="112"/>
      <c r="J4" s="112"/>
      <c r="K4" s="112"/>
      <c r="L4" s="112"/>
      <c r="M4" s="112"/>
      <c r="N4" s="112"/>
      <c r="O4" s="112"/>
      <c r="P4" s="112"/>
      <c r="Q4" s="112"/>
      <c r="R4" s="112"/>
    </row>
    <row r="5" spans="2:18" s="91" customFormat="1" ht="63" customHeight="1" x14ac:dyDescent="0.25">
      <c r="B5" s="400" t="s">
        <v>367</v>
      </c>
      <c r="C5" s="400"/>
      <c r="D5" s="400"/>
      <c r="E5" s="400"/>
      <c r="F5" s="400"/>
      <c r="G5" s="400"/>
      <c r="H5" s="400"/>
      <c r="I5" s="400"/>
      <c r="J5" s="400"/>
      <c r="K5" s="13"/>
      <c r="L5" s="13"/>
      <c r="M5" s="13"/>
      <c r="N5" s="13"/>
      <c r="O5" s="13"/>
      <c r="P5" s="13"/>
      <c r="Q5" s="13"/>
      <c r="R5" s="13"/>
    </row>
    <row r="6" spans="2:18" s="91" customFormat="1" ht="78" customHeight="1" x14ac:dyDescent="0.25">
      <c r="B6" s="400" t="s">
        <v>368</v>
      </c>
      <c r="C6" s="400"/>
      <c r="D6" s="400"/>
      <c r="E6" s="400"/>
      <c r="F6" s="400"/>
      <c r="G6" s="400"/>
      <c r="H6" s="400"/>
      <c r="I6" s="400"/>
      <c r="J6" s="400"/>
      <c r="K6" s="112"/>
      <c r="L6" s="112"/>
      <c r="M6" s="112"/>
      <c r="N6" s="112"/>
      <c r="O6" s="112"/>
      <c r="P6" s="112"/>
      <c r="Q6" s="112"/>
      <c r="R6" s="112"/>
    </row>
    <row r="7" spans="2:18" s="91" customFormat="1" ht="19.5" customHeight="1" x14ac:dyDescent="0.25">
      <c r="B7" s="110" t="s">
        <v>67</v>
      </c>
      <c r="C7" s="108"/>
      <c r="D7" s="108"/>
      <c r="E7" s="108"/>
      <c r="F7" s="108"/>
      <c r="G7" s="108"/>
      <c r="H7" s="108"/>
      <c r="I7" s="108"/>
      <c r="J7" s="108"/>
      <c r="K7" s="112"/>
      <c r="L7" s="112"/>
      <c r="M7" s="112"/>
      <c r="N7" s="112"/>
      <c r="O7" s="112"/>
      <c r="P7" s="112"/>
      <c r="Q7" s="112"/>
      <c r="R7" s="112"/>
    </row>
    <row r="8" spans="2:18" s="91" customFormat="1" ht="66.75" customHeight="1" x14ac:dyDescent="0.25">
      <c r="B8" s="422" t="s">
        <v>68</v>
      </c>
      <c r="C8" s="422"/>
      <c r="D8" s="422"/>
      <c r="E8" s="422"/>
      <c r="F8" s="422"/>
      <c r="G8" s="422"/>
      <c r="H8" s="422"/>
      <c r="I8" s="422"/>
      <c r="J8" s="422"/>
      <c r="K8" s="112"/>
      <c r="L8" s="112"/>
      <c r="M8" s="112"/>
      <c r="N8" s="112"/>
      <c r="O8" s="112"/>
      <c r="P8" s="112"/>
      <c r="Q8" s="112"/>
      <c r="R8" s="112"/>
    </row>
    <row r="9" spans="2:18" s="91" customFormat="1" ht="24.95" customHeight="1" x14ac:dyDescent="0.25">
      <c r="B9" s="90" t="s">
        <v>69</v>
      </c>
      <c r="C9" s="112"/>
      <c r="D9" s="112"/>
      <c r="E9" s="112"/>
      <c r="F9" s="112"/>
      <c r="G9" s="112"/>
      <c r="H9" s="112"/>
      <c r="I9" s="112"/>
      <c r="J9" s="112"/>
      <c r="K9" s="112"/>
      <c r="L9" s="112"/>
      <c r="M9" s="112"/>
      <c r="N9" s="112"/>
      <c r="O9" s="112"/>
      <c r="P9" s="112"/>
      <c r="Q9" s="112"/>
      <c r="R9" s="112"/>
    </row>
    <row r="10" spans="2:18" s="91" customFormat="1" ht="18" customHeight="1" x14ac:dyDescent="0.25">
      <c r="B10" s="400" t="s">
        <v>481</v>
      </c>
      <c r="C10" s="400"/>
      <c r="D10" s="400"/>
      <c r="E10" s="400"/>
      <c r="F10" s="400"/>
      <c r="G10" s="400"/>
      <c r="H10" s="400"/>
      <c r="I10" s="400"/>
      <c r="J10" s="400"/>
      <c r="K10" s="112"/>
      <c r="L10" s="112"/>
      <c r="M10" s="112"/>
      <c r="N10" s="112"/>
      <c r="O10" s="112"/>
      <c r="P10" s="112"/>
      <c r="Q10" s="112"/>
      <c r="R10" s="112"/>
    </row>
    <row r="11" spans="2:18" s="91" customFormat="1" ht="15" customHeight="1" x14ac:dyDescent="0.25">
      <c r="B11" s="109"/>
      <c r="C11" s="112"/>
      <c r="D11" s="112"/>
      <c r="E11" s="112"/>
      <c r="F11" s="112"/>
      <c r="G11" s="112"/>
      <c r="H11" s="112"/>
      <c r="I11" s="112"/>
      <c r="J11" s="112"/>
      <c r="K11" s="112"/>
      <c r="L11" s="112"/>
      <c r="M11" s="112"/>
      <c r="N11" s="112"/>
      <c r="O11" s="112"/>
      <c r="P11" s="112"/>
      <c r="Q11" s="112"/>
      <c r="R11" s="112"/>
    </row>
    <row r="12" spans="2:18" s="91" customFormat="1" ht="15" customHeight="1" x14ac:dyDescent="0.25">
      <c r="B12" s="90" t="s">
        <v>70</v>
      </c>
      <c r="C12" s="112"/>
      <c r="D12" s="112"/>
      <c r="E12" s="112"/>
      <c r="F12" s="112"/>
      <c r="G12" s="112"/>
      <c r="H12" s="112"/>
      <c r="I12" s="112"/>
      <c r="J12" s="112"/>
      <c r="K12" s="112"/>
      <c r="L12" s="112"/>
      <c r="M12" s="112"/>
      <c r="N12" s="112"/>
      <c r="O12" s="112"/>
      <c r="P12" s="112"/>
      <c r="Q12" s="112"/>
      <c r="R12" s="112"/>
    </row>
    <row r="13" spans="2:18" s="91" customFormat="1" ht="47.25" customHeight="1" x14ac:dyDescent="0.25">
      <c r="B13" s="399" t="s">
        <v>413</v>
      </c>
      <c r="C13" s="399"/>
      <c r="D13" s="399"/>
      <c r="E13" s="399"/>
      <c r="F13" s="399"/>
      <c r="G13" s="399"/>
      <c r="H13" s="399"/>
      <c r="I13" s="399"/>
      <c r="J13" s="399"/>
      <c r="K13" s="112"/>
      <c r="L13" s="112"/>
      <c r="M13" s="112"/>
      <c r="N13" s="112"/>
      <c r="O13" s="112"/>
      <c r="P13" s="112"/>
      <c r="Q13" s="112"/>
      <c r="R13" s="112"/>
    </row>
    <row r="14" spans="2:18" s="91" customFormat="1" ht="24.95" customHeight="1" x14ac:dyDescent="0.25">
      <c r="B14" s="90" t="s">
        <v>92</v>
      </c>
      <c r="C14" s="112"/>
      <c r="D14" s="112"/>
      <c r="E14" s="112"/>
      <c r="F14" s="112"/>
      <c r="G14" s="112"/>
      <c r="H14" s="112"/>
      <c r="I14" s="112"/>
      <c r="J14" s="112"/>
      <c r="K14" s="112"/>
      <c r="L14" s="112"/>
      <c r="M14" s="112"/>
      <c r="N14" s="112"/>
      <c r="O14" s="112"/>
      <c r="P14" s="112"/>
      <c r="Q14" s="112"/>
      <c r="R14" s="112"/>
    </row>
    <row r="15" spans="2:18" s="91" customFormat="1" ht="24.95" customHeight="1" x14ac:dyDescent="0.25">
      <c r="B15" s="90" t="s">
        <v>36</v>
      </c>
      <c r="C15" s="112"/>
      <c r="D15" s="112"/>
      <c r="E15" s="112"/>
      <c r="F15" s="112"/>
      <c r="G15" s="112"/>
      <c r="H15" s="112"/>
      <c r="I15" s="112"/>
      <c r="J15" s="112"/>
      <c r="K15" s="112"/>
      <c r="L15" s="112"/>
      <c r="M15" s="112"/>
      <c r="N15" s="112"/>
      <c r="O15" s="112"/>
      <c r="P15" s="112"/>
      <c r="Q15" s="112"/>
      <c r="R15" s="112"/>
    </row>
    <row r="16" spans="2:18" s="91" customFormat="1" ht="42" customHeight="1" x14ac:dyDescent="0.25">
      <c r="B16" s="414" t="s">
        <v>241</v>
      </c>
      <c r="C16" s="414"/>
      <c r="D16" s="414"/>
      <c r="E16" s="414"/>
      <c r="F16" s="414"/>
      <c r="G16" s="414"/>
      <c r="H16" s="414"/>
      <c r="I16" s="414"/>
      <c r="J16" s="414"/>
      <c r="K16" s="112"/>
      <c r="L16" s="112"/>
      <c r="M16" s="112"/>
      <c r="N16" s="112"/>
      <c r="O16" s="112"/>
      <c r="P16" s="112"/>
      <c r="Q16" s="112"/>
      <c r="R16" s="112"/>
    </row>
    <row r="17" spans="2:18" s="91" customFormat="1" ht="15" customHeight="1" x14ac:dyDescent="0.25">
      <c r="B17" s="109" t="s">
        <v>19</v>
      </c>
      <c r="C17" s="112"/>
      <c r="D17" s="112"/>
      <c r="E17" s="112"/>
      <c r="F17" s="112"/>
      <c r="G17" s="112"/>
      <c r="H17" s="112"/>
      <c r="I17" s="112"/>
      <c r="J17" s="112"/>
      <c r="K17" s="112"/>
      <c r="L17" s="112"/>
      <c r="M17" s="112"/>
      <c r="N17" s="112"/>
      <c r="O17" s="112"/>
      <c r="P17" s="112"/>
      <c r="Q17" s="112"/>
      <c r="R17" s="112"/>
    </row>
    <row r="18" spans="2:18" s="91" customFormat="1" ht="18.75" customHeight="1" x14ac:dyDescent="0.25">
      <c r="B18" s="420" t="s">
        <v>369</v>
      </c>
      <c r="C18" s="420"/>
      <c r="D18" s="137"/>
      <c r="E18" s="137"/>
      <c r="F18" s="137"/>
      <c r="G18" s="137"/>
      <c r="H18" s="137"/>
      <c r="I18" s="137"/>
      <c r="J18" s="137"/>
      <c r="K18" s="137"/>
      <c r="L18" s="137"/>
      <c r="M18" s="137"/>
      <c r="N18" s="137"/>
    </row>
    <row r="19" spans="2:18" s="91" customFormat="1" ht="11.1" customHeight="1" x14ac:dyDescent="0.25">
      <c r="B19" s="90"/>
      <c r="C19" s="137"/>
      <c r="D19" s="137"/>
      <c r="E19" s="137"/>
      <c r="F19" s="137"/>
      <c r="G19" s="137"/>
      <c r="H19" s="137"/>
      <c r="I19" s="137"/>
      <c r="J19" s="137"/>
      <c r="K19" s="137"/>
      <c r="L19" s="137"/>
      <c r="M19" s="137"/>
      <c r="N19" s="137"/>
    </row>
    <row r="20" spans="2:18" s="91" customFormat="1" ht="13.5" customHeight="1" x14ac:dyDescent="0.25">
      <c r="B20" s="421" t="s">
        <v>370</v>
      </c>
      <c r="C20" s="420"/>
      <c r="D20" s="137"/>
      <c r="E20" s="137"/>
      <c r="F20" s="137"/>
      <c r="G20" s="137"/>
      <c r="H20" s="137"/>
      <c r="I20" s="137"/>
      <c r="J20" s="137"/>
      <c r="K20" s="137"/>
      <c r="L20" s="137"/>
      <c r="M20" s="137"/>
      <c r="N20" s="137"/>
    </row>
    <row r="21" spans="2:18" s="91" customFormat="1" ht="11.1" customHeight="1" x14ac:dyDescent="0.25">
      <c r="B21" s="90"/>
      <c r="C21" s="137"/>
      <c r="D21" s="137"/>
      <c r="E21" s="137"/>
      <c r="F21" s="137"/>
      <c r="G21" s="137"/>
      <c r="H21" s="137"/>
      <c r="I21" s="137"/>
      <c r="J21" s="137"/>
      <c r="K21" s="137"/>
      <c r="L21" s="137"/>
      <c r="M21" s="137"/>
      <c r="N21" s="137"/>
    </row>
    <row r="22" spans="2:18" s="91" customFormat="1" ht="36" customHeight="1" x14ac:dyDescent="0.25">
      <c r="B22" s="399" t="s">
        <v>371</v>
      </c>
      <c r="C22" s="399"/>
      <c r="D22" s="399"/>
      <c r="E22" s="399"/>
      <c r="F22" s="399"/>
      <c r="G22" s="399"/>
      <c r="H22" s="399"/>
      <c r="I22" s="399"/>
      <c r="J22" s="261"/>
      <c r="K22" s="137"/>
      <c r="L22" s="137"/>
      <c r="M22" s="137"/>
      <c r="N22" s="137"/>
    </row>
    <row r="23" spans="2:18" s="91" customFormat="1" ht="11.1" customHeight="1" x14ac:dyDescent="0.25">
      <c r="B23" s="260"/>
      <c r="C23" s="137"/>
      <c r="D23" s="137"/>
      <c r="E23" s="137"/>
      <c r="F23" s="137"/>
      <c r="G23" s="137"/>
      <c r="H23" s="137"/>
      <c r="I23" s="137"/>
      <c r="J23" s="137"/>
      <c r="K23" s="137"/>
      <c r="L23" s="137"/>
      <c r="M23" s="137"/>
      <c r="N23" s="137"/>
      <c r="O23" s="137"/>
      <c r="P23" s="137"/>
      <c r="Q23" s="137"/>
      <c r="R23" s="137"/>
    </row>
    <row r="24" spans="2:18" s="91" customFormat="1" ht="24.95" customHeight="1" x14ac:dyDescent="0.25">
      <c r="B24" s="90" t="s">
        <v>373</v>
      </c>
      <c r="C24" s="112"/>
      <c r="D24" s="112"/>
      <c r="E24" s="112"/>
      <c r="F24" s="112"/>
      <c r="G24" s="112"/>
      <c r="H24" s="112"/>
      <c r="I24" s="112"/>
      <c r="J24" s="112"/>
      <c r="K24" s="112"/>
      <c r="L24" s="112"/>
      <c r="M24" s="112"/>
      <c r="N24" s="112"/>
      <c r="O24" s="112"/>
      <c r="P24" s="112"/>
      <c r="Q24" s="112"/>
      <c r="R24" s="112"/>
    </row>
    <row r="25" spans="2:18" s="91" customFormat="1" ht="24.95" customHeight="1" x14ac:dyDescent="0.25">
      <c r="B25" s="90" t="s">
        <v>71</v>
      </c>
      <c r="C25" s="112"/>
      <c r="D25" s="112"/>
      <c r="E25" s="112"/>
      <c r="F25" s="112"/>
      <c r="G25" s="112"/>
      <c r="H25" s="112"/>
      <c r="I25" s="112"/>
      <c r="J25" s="112"/>
      <c r="K25" s="112"/>
      <c r="L25" s="112"/>
      <c r="M25" s="112"/>
      <c r="N25" s="112"/>
      <c r="O25" s="112"/>
      <c r="P25" s="112"/>
      <c r="Q25" s="112"/>
      <c r="R25" s="112"/>
    </row>
    <row r="26" spans="2:18" s="91" customFormat="1" ht="50.25" customHeight="1" x14ac:dyDescent="0.25">
      <c r="B26" s="399" t="s">
        <v>415</v>
      </c>
      <c r="C26" s="415"/>
      <c r="D26" s="415"/>
      <c r="E26" s="415"/>
      <c r="F26" s="415"/>
      <c r="G26" s="415"/>
      <c r="H26" s="415"/>
      <c r="I26" s="415"/>
      <c r="J26" s="415"/>
      <c r="K26" s="112"/>
      <c r="L26" s="112"/>
      <c r="M26" s="112"/>
      <c r="N26" s="112"/>
      <c r="O26" s="112"/>
      <c r="P26" s="112"/>
      <c r="Q26" s="112"/>
      <c r="R26" s="112"/>
    </row>
    <row r="27" spans="2:18" s="91" customFormat="1" ht="24.95" customHeight="1" x14ac:dyDescent="0.25">
      <c r="B27" s="90" t="s">
        <v>72</v>
      </c>
      <c r="C27" s="112"/>
      <c r="D27" s="112"/>
      <c r="E27" s="112"/>
      <c r="F27" s="112"/>
      <c r="G27" s="112"/>
      <c r="H27" s="112"/>
      <c r="I27" s="112"/>
      <c r="J27" s="112"/>
      <c r="K27" s="112"/>
      <c r="L27" s="112"/>
      <c r="M27" s="112"/>
      <c r="N27" s="112"/>
      <c r="O27" s="112"/>
      <c r="P27" s="112"/>
      <c r="Q27" s="112"/>
      <c r="R27" s="112"/>
    </row>
    <row r="28" spans="2:18" s="91" customFormat="1" ht="42.75" customHeight="1" x14ac:dyDescent="0.25">
      <c r="B28" s="399" t="s">
        <v>414</v>
      </c>
      <c r="C28" s="399"/>
      <c r="D28" s="399"/>
      <c r="E28" s="399"/>
      <c r="F28" s="399"/>
      <c r="G28" s="399"/>
      <c r="H28" s="399"/>
      <c r="I28" s="399"/>
      <c r="J28" s="399"/>
      <c r="K28" s="112"/>
      <c r="L28" s="112"/>
      <c r="M28" s="112"/>
      <c r="N28" s="112"/>
      <c r="O28" s="112"/>
      <c r="P28" s="112"/>
      <c r="Q28" s="112"/>
      <c r="R28" s="112"/>
    </row>
    <row r="29" spans="2:18" s="91" customFormat="1" ht="15" customHeight="1" x14ac:dyDescent="0.25">
      <c r="B29" s="109"/>
      <c r="C29" s="112"/>
      <c r="D29" s="112"/>
      <c r="E29" s="112"/>
      <c r="F29" s="112"/>
      <c r="G29" s="112"/>
      <c r="H29" s="112"/>
      <c r="I29" s="112"/>
      <c r="J29" s="112"/>
      <c r="K29" s="112"/>
      <c r="L29" s="112"/>
      <c r="M29" s="112"/>
      <c r="N29" s="112"/>
      <c r="O29" s="112"/>
      <c r="P29" s="112"/>
      <c r="Q29" s="112"/>
      <c r="R29" s="112"/>
    </row>
    <row r="30" spans="2:18" s="91" customFormat="1" ht="22.5" customHeight="1" x14ac:dyDescent="0.25">
      <c r="B30" s="90" t="s">
        <v>374</v>
      </c>
      <c r="C30" s="112"/>
      <c r="D30" s="112"/>
      <c r="E30" s="112"/>
      <c r="F30" s="112"/>
      <c r="G30" s="112"/>
      <c r="H30" s="112"/>
      <c r="I30" s="112"/>
      <c r="J30" s="112"/>
      <c r="K30" s="112"/>
      <c r="L30" s="112"/>
      <c r="M30" s="112"/>
      <c r="N30" s="112"/>
      <c r="O30" s="112"/>
      <c r="P30" s="112"/>
      <c r="Q30" s="112"/>
      <c r="R30" s="112"/>
    </row>
    <row r="31" spans="2:18" s="91" customFormat="1" ht="54.75" customHeight="1" x14ac:dyDescent="0.25">
      <c r="B31" s="416" t="s">
        <v>372</v>
      </c>
      <c r="C31" s="417"/>
      <c r="D31" s="417"/>
      <c r="E31" s="417"/>
      <c r="F31" s="417"/>
      <c r="G31" s="417"/>
      <c r="H31" s="417"/>
      <c r="I31" s="417"/>
      <c r="J31" s="417"/>
      <c r="K31" s="13"/>
      <c r="L31" s="13"/>
      <c r="M31" s="13"/>
      <c r="N31" s="13"/>
      <c r="O31" s="13"/>
      <c r="P31" s="13"/>
      <c r="Q31" s="13"/>
      <c r="R31" s="13"/>
    </row>
    <row r="32" spans="2:18" s="91" customFormat="1" ht="16.5" x14ac:dyDescent="0.25">
      <c r="B32" s="417"/>
      <c r="C32" s="417"/>
      <c r="D32" s="417"/>
      <c r="E32" s="417"/>
      <c r="F32" s="417"/>
      <c r="G32" s="417"/>
      <c r="H32" s="417"/>
      <c r="I32" s="417"/>
      <c r="J32" s="417"/>
      <c r="K32" s="112"/>
      <c r="L32" s="112"/>
      <c r="M32" s="112"/>
      <c r="N32" s="112"/>
      <c r="O32" s="112"/>
      <c r="P32" s="112"/>
      <c r="Q32" s="112"/>
      <c r="R32" s="112"/>
    </row>
    <row r="33" spans="2:18" s="91" customFormat="1" ht="16.5" x14ac:dyDescent="0.25">
      <c r="B33" s="109"/>
      <c r="C33" s="112"/>
      <c r="D33" s="21"/>
      <c r="E33" s="21"/>
      <c r="F33" s="112"/>
      <c r="G33" s="112"/>
      <c r="H33" s="112"/>
      <c r="I33" s="112"/>
      <c r="J33" s="112"/>
      <c r="K33" s="112"/>
      <c r="L33" s="112"/>
      <c r="M33" s="112"/>
      <c r="N33" s="112"/>
      <c r="O33" s="112"/>
      <c r="P33" s="112"/>
      <c r="Q33" s="112"/>
      <c r="R33" s="112"/>
    </row>
    <row r="34" spans="2:18" s="91" customFormat="1" ht="16.5" x14ac:dyDescent="0.25">
      <c r="B34" s="90" t="s">
        <v>375</v>
      </c>
      <c r="C34" s="112"/>
      <c r="D34" s="21"/>
      <c r="E34" s="21"/>
      <c r="F34" s="112"/>
      <c r="G34" s="112"/>
      <c r="H34" s="112"/>
      <c r="I34" s="112"/>
      <c r="J34" s="112"/>
      <c r="K34" s="112"/>
      <c r="L34" s="112"/>
      <c r="M34" s="112"/>
      <c r="N34" s="112"/>
      <c r="O34" s="112"/>
      <c r="P34" s="112"/>
      <c r="Q34" s="112"/>
      <c r="R34" s="112"/>
    </row>
    <row r="35" spans="2:18" s="91" customFormat="1" ht="16.5" x14ac:dyDescent="0.25">
      <c r="B35" s="109"/>
      <c r="C35" s="112"/>
      <c r="D35" s="112"/>
      <c r="E35" s="112"/>
      <c r="F35" s="112"/>
      <c r="G35" s="112"/>
      <c r="H35" s="112"/>
      <c r="I35" s="112"/>
      <c r="J35" s="112"/>
      <c r="K35" s="112"/>
      <c r="L35" s="112"/>
      <c r="M35" s="112"/>
      <c r="N35" s="112"/>
      <c r="O35" s="112"/>
      <c r="P35" s="112"/>
      <c r="Q35" s="112"/>
      <c r="R35" s="112"/>
    </row>
    <row r="36" spans="2:18" s="91" customFormat="1" ht="16.5" x14ac:dyDescent="0.25">
      <c r="B36" s="109" t="s">
        <v>108</v>
      </c>
      <c r="C36" s="112"/>
      <c r="D36" s="112"/>
      <c r="E36" s="112"/>
      <c r="F36" s="112"/>
      <c r="G36" s="112"/>
      <c r="H36" s="112"/>
      <c r="I36" s="112"/>
      <c r="J36" s="112"/>
      <c r="K36" s="112"/>
      <c r="L36" s="112"/>
      <c r="M36" s="112"/>
      <c r="N36" s="112"/>
      <c r="O36" s="112"/>
      <c r="P36" s="112"/>
      <c r="Q36" s="112"/>
      <c r="R36" s="112"/>
    </row>
    <row r="37" spans="2:18" s="91" customFormat="1" ht="16.5" x14ac:dyDescent="0.25">
      <c r="B37" s="109"/>
      <c r="C37" s="112"/>
      <c r="D37" s="112"/>
      <c r="E37" s="112"/>
      <c r="F37" s="112"/>
      <c r="G37" s="112"/>
      <c r="H37" s="112"/>
      <c r="I37" s="112"/>
      <c r="J37" s="112"/>
      <c r="K37" s="112"/>
      <c r="L37" s="112"/>
      <c r="M37" s="112"/>
      <c r="N37" s="112"/>
      <c r="O37" s="112"/>
      <c r="P37" s="112"/>
      <c r="Q37" s="112"/>
      <c r="R37" s="112"/>
    </row>
    <row r="38" spans="2:18" s="91" customFormat="1" ht="16.5" x14ac:dyDescent="0.25">
      <c r="B38" s="208"/>
      <c r="C38" s="418">
        <v>2022</v>
      </c>
      <c r="D38" s="418"/>
      <c r="E38" s="418"/>
      <c r="F38" s="419"/>
      <c r="G38" s="419"/>
      <c r="H38" s="419"/>
      <c r="I38" s="275"/>
      <c r="J38" s="275"/>
      <c r="K38" s="137"/>
      <c r="L38" s="137"/>
      <c r="M38" s="137"/>
      <c r="N38" s="137"/>
      <c r="O38" s="137"/>
      <c r="P38" s="137"/>
      <c r="Q38" s="137"/>
      <c r="R38" s="137"/>
    </row>
    <row r="39" spans="2:18" s="91" customFormat="1" ht="56.25" customHeight="1" x14ac:dyDescent="0.25">
      <c r="B39" s="95" t="s">
        <v>73</v>
      </c>
      <c r="C39" s="95" t="s">
        <v>74</v>
      </c>
      <c r="D39" s="95" t="s">
        <v>76</v>
      </c>
      <c r="E39" s="95" t="s">
        <v>75</v>
      </c>
      <c r="F39" s="354"/>
      <c r="G39" s="354"/>
      <c r="H39" s="354"/>
      <c r="I39" s="275"/>
      <c r="J39" s="275"/>
      <c r="K39" s="112"/>
      <c r="L39" s="112"/>
      <c r="M39" s="112"/>
      <c r="N39" s="112"/>
      <c r="O39" s="112"/>
      <c r="P39" s="112"/>
      <c r="Q39" s="112"/>
      <c r="R39" s="112"/>
    </row>
    <row r="40" spans="2:18" s="91" customFormat="1" ht="16.5" x14ac:dyDescent="0.25">
      <c r="B40" s="209" t="s">
        <v>77</v>
      </c>
      <c r="C40" s="93"/>
      <c r="D40" s="93"/>
      <c r="E40" s="93"/>
      <c r="F40" s="355"/>
      <c r="G40" s="355"/>
      <c r="H40" s="355"/>
      <c r="I40" s="275"/>
      <c r="J40" s="275"/>
      <c r="K40" s="100"/>
      <c r="L40" s="100"/>
      <c r="M40" s="112"/>
      <c r="N40" s="112"/>
      <c r="O40" s="112"/>
      <c r="P40" s="112"/>
      <c r="Q40" s="112"/>
      <c r="R40" s="112"/>
    </row>
    <row r="41" spans="2:18" s="91" customFormat="1" ht="16.5" x14ac:dyDescent="0.25">
      <c r="B41" s="210" t="s">
        <v>32</v>
      </c>
      <c r="C41" s="332">
        <v>106.97708688888375</v>
      </c>
      <c r="D41" s="332">
        <v>94197205.430000007</v>
      </c>
      <c r="E41" s="333">
        <v>334</v>
      </c>
      <c r="F41" s="356"/>
      <c r="G41" s="356"/>
      <c r="H41" s="357"/>
      <c r="I41" s="275"/>
      <c r="J41" s="101"/>
      <c r="K41" s="100"/>
      <c r="L41" s="100"/>
      <c r="M41" s="299"/>
      <c r="N41" s="112"/>
      <c r="O41" s="112"/>
      <c r="P41" s="112"/>
      <c r="Q41" s="112"/>
      <c r="R41" s="112"/>
    </row>
    <row r="42" spans="2:18" s="91" customFormat="1" ht="16.5" x14ac:dyDescent="0.25">
      <c r="B42" s="210" t="s">
        <v>33</v>
      </c>
      <c r="C42" s="332">
        <v>107.1419473706051</v>
      </c>
      <c r="D42" s="332">
        <v>84816381.480000004</v>
      </c>
      <c r="E42" s="333">
        <v>341</v>
      </c>
      <c r="F42" s="356"/>
      <c r="G42" s="356"/>
      <c r="H42" s="357"/>
      <c r="I42" s="275"/>
      <c r="J42" s="101"/>
      <c r="K42" s="299"/>
      <c r="L42" s="100"/>
      <c r="M42" s="299"/>
      <c r="N42" s="112"/>
      <c r="O42" s="112"/>
      <c r="P42" s="112"/>
      <c r="Q42" s="112"/>
      <c r="R42" s="112"/>
    </row>
    <row r="43" spans="2:18" s="91" customFormat="1" ht="16.5" x14ac:dyDescent="0.25">
      <c r="B43" s="210" t="s">
        <v>34</v>
      </c>
      <c r="C43" s="332">
        <v>107.32</v>
      </c>
      <c r="D43" s="332">
        <v>85401765.160000026</v>
      </c>
      <c r="E43" s="333">
        <v>352</v>
      </c>
      <c r="F43" s="356"/>
      <c r="G43" s="356"/>
      <c r="H43" s="357"/>
      <c r="I43" s="358"/>
      <c r="J43" s="101"/>
      <c r="K43" s="299"/>
      <c r="L43" s="100"/>
      <c r="M43" s="299"/>
      <c r="N43" s="112"/>
      <c r="O43" s="112"/>
      <c r="P43" s="112"/>
      <c r="Q43" s="112"/>
      <c r="R43" s="112"/>
    </row>
    <row r="44" spans="2:18" s="91" customFormat="1" ht="16.5" x14ac:dyDescent="0.25">
      <c r="B44" s="244"/>
      <c r="C44" s="137"/>
      <c r="D44" s="137"/>
      <c r="E44" s="137"/>
      <c r="F44" s="137"/>
      <c r="G44" s="137"/>
      <c r="H44" s="137"/>
      <c r="I44" s="137"/>
      <c r="J44" s="137"/>
      <c r="K44" s="137"/>
      <c r="L44" s="137"/>
      <c r="M44" s="137"/>
      <c r="N44" s="137"/>
      <c r="O44" s="137"/>
      <c r="P44" s="137"/>
      <c r="Q44" s="137"/>
      <c r="R44" s="137"/>
    </row>
    <row r="45" spans="2:18" s="91" customFormat="1" ht="16.5" x14ac:dyDescent="0.25">
      <c r="B45" s="109"/>
      <c r="C45" s="112"/>
      <c r="D45" s="112"/>
      <c r="E45" s="112"/>
      <c r="F45" s="112"/>
      <c r="G45" s="112"/>
      <c r="H45" s="112"/>
      <c r="I45" s="112"/>
      <c r="J45" s="112"/>
      <c r="K45" s="112"/>
      <c r="L45" s="112"/>
      <c r="M45" s="112"/>
      <c r="N45" s="112"/>
      <c r="O45" s="112"/>
      <c r="P45" s="112"/>
      <c r="Q45" s="112"/>
      <c r="R45" s="112"/>
    </row>
    <row r="46" spans="2:18" s="91" customFormat="1" ht="16.5" x14ac:dyDescent="0.25">
      <c r="B46" s="85" t="s">
        <v>376</v>
      </c>
      <c r="C46" s="76"/>
      <c r="D46" s="100"/>
      <c r="E46" s="112"/>
      <c r="F46" s="112"/>
      <c r="G46" s="112"/>
      <c r="H46" s="112"/>
      <c r="I46" s="112"/>
      <c r="J46" s="112"/>
      <c r="K46" s="112"/>
      <c r="L46" s="112"/>
      <c r="M46" s="112"/>
      <c r="N46" s="112"/>
      <c r="O46" s="112"/>
      <c r="P46" s="112"/>
      <c r="Q46" s="112"/>
      <c r="R46" s="112"/>
    </row>
    <row r="47" spans="2:18" s="91" customFormat="1" ht="72" customHeight="1" x14ac:dyDescent="0.25">
      <c r="B47" s="399" t="s">
        <v>248</v>
      </c>
      <c r="C47" s="399"/>
      <c r="D47" s="399"/>
      <c r="E47" s="399"/>
      <c r="F47" s="399"/>
      <c r="G47" s="399"/>
      <c r="H47" s="399"/>
      <c r="I47" s="399"/>
      <c r="J47" s="399"/>
      <c r="K47" s="112"/>
      <c r="L47" s="112"/>
      <c r="M47" s="112"/>
      <c r="N47" s="112"/>
      <c r="O47" s="112"/>
      <c r="P47" s="112"/>
      <c r="Q47" s="112"/>
      <c r="R47" s="112"/>
    </row>
    <row r="1048341" spans="4:4" x14ac:dyDescent="0.25">
      <c r="D1048341" s="106"/>
    </row>
  </sheetData>
  <mergeCells count="16">
    <mergeCell ref="B1:J1"/>
    <mergeCell ref="B5:J5"/>
    <mergeCell ref="B6:J6"/>
    <mergeCell ref="B8:J8"/>
    <mergeCell ref="B10:J10"/>
    <mergeCell ref="B13:J13"/>
    <mergeCell ref="B47:J47"/>
    <mergeCell ref="B16:J16"/>
    <mergeCell ref="B26:J26"/>
    <mergeCell ref="B28:J28"/>
    <mergeCell ref="B31:J32"/>
    <mergeCell ref="C38:E38"/>
    <mergeCell ref="F38:H38"/>
    <mergeCell ref="B18:C18"/>
    <mergeCell ref="B20:C20"/>
    <mergeCell ref="B22:I22"/>
  </mergeCells>
  <pageMargins left="0.7" right="0.7" top="0.75" bottom="0.75" header="0.3" footer="0.3"/>
  <pageSetup paperSize="9" scale="4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D22E-DDF0-4413-802C-5DDA8CBC9EB7}">
  <sheetPr>
    <tabColor theme="7" tint="-0.499984740745262"/>
    <pageSetUpPr fitToPage="1"/>
  </sheetPr>
  <dimension ref="A1:AG507"/>
  <sheetViews>
    <sheetView showGridLines="0" zoomScale="80" zoomScaleNormal="80" workbookViewId="0"/>
  </sheetViews>
  <sheetFormatPr baseColWidth="10" defaultColWidth="11.42578125" defaultRowHeight="15" x14ac:dyDescent="0.25"/>
  <cols>
    <col min="1" max="1" width="5.85546875" style="76" customWidth="1"/>
    <col min="2" max="2" width="35.85546875" style="4" customWidth="1"/>
    <col min="3" max="3" width="33.28515625" style="157" customWidth="1"/>
    <col min="4" max="4" width="19.5703125" style="4" customWidth="1"/>
    <col min="5" max="5" width="17.7109375" style="4" customWidth="1"/>
    <col min="6" max="7" width="24" style="4" customWidth="1"/>
    <col min="8" max="8" width="24.28515625" style="4" customWidth="1"/>
    <col min="9" max="10" width="15.85546875" style="4" bestFit="1" customWidth="1"/>
    <col min="11" max="11" width="17.28515625" style="4" bestFit="1" customWidth="1"/>
    <col min="12" max="13" width="17.7109375" style="4" bestFit="1" customWidth="1"/>
    <col min="14" max="16" width="18.7109375" style="4" customWidth="1"/>
    <col min="17" max="17" width="16.28515625" style="386" customWidth="1"/>
    <col min="18" max="20" width="11.42578125" style="4"/>
    <col min="21" max="21" width="13.140625" style="4" bestFit="1" customWidth="1"/>
    <col min="22" max="22" width="11.42578125" style="4"/>
    <col min="23" max="23" width="13.140625" style="4" bestFit="1" customWidth="1"/>
    <col min="24" max="24" width="12.42578125" style="4" bestFit="1" customWidth="1"/>
    <col min="25" max="25" width="13.140625" style="4" bestFit="1" customWidth="1"/>
    <col min="26" max="26" width="12.42578125" style="4" bestFit="1" customWidth="1"/>
    <col min="27" max="27" width="13.140625" style="4" bestFit="1" customWidth="1"/>
    <col min="28" max="28" width="12.42578125" style="4" bestFit="1" customWidth="1"/>
    <col min="29" max="30" width="11.42578125" style="4"/>
    <col min="31" max="31" width="13.140625" style="4" bestFit="1" customWidth="1"/>
    <col min="32" max="16384" width="11.42578125" style="4"/>
  </cols>
  <sheetData>
    <row r="1" spans="1:17" s="91" customFormat="1" ht="16.5" x14ac:dyDescent="0.25">
      <c r="A1" s="75"/>
      <c r="B1" s="109"/>
      <c r="C1" s="246"/>
      <c r="D1" s="112"/>
      <c r="E1" s="112"/>
      <c r="F1" s="112"/>
      <c r="G1" s="112"/>
      <c r="H1" s="112"/>
      <c r="I1" s="112"/>
      <c r="J1" s="112"/>
      <c r="K1" s="112"/>
      <c r="L1" s="112"/>
      <c r="M1" s="112"/>
      <c r="N1" s="112"/>
      <c r="O1" s="112"/>
      <c r="P1" s="112"/>
      <c r="Q1" s="378"/>
    </row>
    <row r="2" spans="1:17" s="91" customFormat="1" ht="16.5" x14ac:dyDescent="0.25">
      <c r="A2" s="75"/>
      <c r="B2" s="90" t="s">
        <v>78</v>
      </c>
      <c r="C2" s="246"/>
      <c r="D2" s="137"/>
      <c r="E2" s="137"/>
      <c r="F2" s="137"/>
      <c r="G2" s="137"/>
      <c r="H2" s="137"/>
      <c r="I2" s="137"/>
      <c r="J2" s="137"/>
      <c r="K2" s="112"/>
      <c r="L2" s="112"/>
      <c r="M2" s="112"/>
      <c r="N2" s="112"/>
      <c r="O2" s="112"/>
      <c r="P2" s="112"/>
      <c r="Q2" s="378"/>
    </row>
    <row r="3" spans="1:17" s="91" customFormat="1" ht="38.25" customHeight="1" x14ac:dyDescent="0.25">
      <c r="A3" s="75"/>
      <c r="B3" s="154" t="s">
        <v>79</v>
      </c>
      <c r="C3" s="252"/>
      <c r="D3" s="154"/>
      <c r="E3" s="154"/>
      <c r="F3" s="154"/>
      <c r="G3" s="154"/>
      <c r="H3" s="154"/>
      <c r="I3" s="154"/>
      <c r="J3" s="154"/>
      <c r="K3" s="112"/>
      <c r="L3" s="112"/>
      <c r="M3" s="112"/>
      <c r="N3" s="112"/>
      <c r="O3" s="112"/>
      <c r="P3" s="112"/>
      <c r="Q3" s="378"/>
    </row>
    <row r="4" spans="1:17" s="91" customFormat="1" ht="34.5" customHeight="1" x14ac:dyDescent="0.25">
      <c r="A4" s="75"/>
      <c r="B4" s="399" t="s">
        <v>90</v>
      </c>
      <c r="C4" s="399"/>
      <c r="D4" s="399"/>
      <c r="E4" s="399"/>
      <c r="F4" s="13"/>
      <c r="G4" s="13"/>
      <c r="H4" s="13"/>
      <c r="I4" s="13"/>
      <c r="J4" s="13"/>
      <c r="K4" s="112"/>
      <c r="L4" s="112"/>
      <c r="M4" s="112"/>
      <c r="N4" s="112"/>
      <c r="O4" s="112"/>
      <c r="P4" s="112"/>
      <c r="Q4" s="378"/>
    </row>
    <row r="5" spans="1:17" s="91" customFormat="1" ht="16.5" x14ac:dyDescent="0.25">
      <c r="A5" s="75"/>
      <c r="B5" s="90"/>
      <c r="C5" s="246"/>
      <c r="D5" s="137"/>
      <c r="E5" s="137"/>
      <c r="F5" s="137"/>
      <c r="G5" s="137"/>
      <c r="H5" s="137"/>
      <c r="I5" s="137"/>
      <c r="J5" s="137"/>
      <c r="K5" s="112"/>
      <c r="L5" s="112"/>
      <c r="M5" s="112"/>
      <c r="N5" s="112"/>
      <c r="O5" s="112"/>
      <c r="P5" s="112"/>
      <c r="Q5" s="378"/>
    </row>
    <row r="6" spans="1:17" s="91" customFormat="1" ht="16.5" x14ac:dyDescent="0.25">
      <c r="A6" s="75"/>
      <c r="B6" s="436" t="s">
        <v>31</v>
      </c>
      <c r="C6" s="437"/>
      <c r="D6" s="251" t="s">
        <v>493</v>
      </c>
      <c r="E6" s="251" t="s">
        <v>492</v>
      </c>
      <c r="F6" s="250"/>
      <c r="G6" s="250"/>
      <c r="H6" s="137"/>
      <c r="I6" s="137"/>
      <c r="J6" s="137"/>
      <c r="K6" s="112"/>
      <c r="L6" s="112"/>
      <c r="M6" s="112"/>
      <c r="N6" s="112"/>
      <c r="O6" s="112"/>
      <c r="P6" s="112"/>
      <c r="Q6" s="378"/>
    </row>
    <row r="7" spans="1:17" s="91" customFormat="1" ht="16.5" x14ac:dyDescent="0.25">
      <c r="A7" s="75"/>
      <c r="B7" s="438"/>
      <c r="C7" s="439"/>
      <c r="D7" s="233" t="s">
        <v>28</v>
      </c>
      <c r="E7" s="233" t="s">
        <v>28</v>
      </c>
      <c r="F7" s="250"/>
      <c r="G7" s="250"/>
      <c r="H7" s="423"/>
      <c r="I7" s="423"/>
      <c r="J7" s="369"/>
      <c r="K7" s="275"/>
      <c r="L7" s="112"/>
      <c r="M7" s="112"/>
      <c r="N7" s="112"/>
      <c r="O7" s="112"/>
      <c r="P7" s="112"/>
      <c r="Q7" s="378"/>
    </row>
    <row r="8" spans="1:17" s="91" customFormat="1" ht="16.5" x14ac:dyDescent="0.25">
      <c r="A8" s="75"/>
      <c r="B8" s="432" t="s">
        <v>251</v>
      </c>
      <c r="C8" s="433"/>
      <c r="D8" s="359">
        <v>0</v>
      </c>
      <c r="E8" s="373">
        <v>11842064.91</v>
      </c>
      <c r="F8" s="248"/>
      <c r="G8" s="250"/>
      <c r="H8" s="423"/>
      <c r="I8" s="423"/>
      <c r="J8" s="369"/>
      <c r="K8" s="275"/>
      <c r="L8" s="124"/>
      <c r="M8" s="124"/>
      <c r="N8" s="124"/>
      <c r="O8" s="124"/>
      <c r="P8" s="124"/>
      <c r="Q8" s="378"/>
    </row>
    <row r="9" spans="1:17" s="91" customFormat="1" ht="16.5" x14ac:dyDescent="0.25">
      <c r="A9" s="75"/>
      <c r="B9" s="432" t="s">
        <v>252</v>
      </c>
      <c r="C9" s="433"/>
      <c r="D9" s="359">
        <v>0</v>
      </c>
      <c r="E9" s="373">
        <v>5000000</v>
      </c>
      <c r="F9" s="248"/>
      <c r="G9" s="250"/>
      <c r="H9" s="424"/>
      <c r="I9" s="424"/>
      <c r="J9" s="370"/>
      <c r="K9" s="101"/>
      <c r="L9" s="124"/>
      <c r="M9" s="124"/>
      <c r="N9" s="124"/>
      <c r="O9" s="124"/>
      <c r="P9" s="124"/>
      <c r="Q9" s="378"/>
    </row>
    <row r="10" spans="1:17" s="292" customFormat="1" ht="16.5" x14ac:dyDescent="0.25">
      <c r="A10" s="293"/>
      <c r="B10" s="319" t="s">
        <v>499</v>
      </c>
      <c r="C10" s="320"/>
      <c r="D10" s="373">
        <v>14720355.76</v>
      </c>
      <c r="E10" s="359">
        <v>0</v>
      </c>
      <c r="F10" s="248"/>
      <c r="G10" s="250"/>
      <c r="H10" s="371"/>
      <c r="I10" s="371"/>
      <c r="J10" s="370"/>
      <c r="K10" s="275"/>
      <c r="L10" s="273"/>
      <c r="M10" s="273"/>
      <c r="N10" s="273"/>
      <c r="O10" s="273"/>
      <c r="P10" s="273"/>
      <c r="Q10" s="378"/>
    </row>
    <row r="11" spans="1:17" s="292" customFormat="1" ht="16.5" x14ac:dyDescent="0.25">
      <c r="A11" s="293"/>
      <c r="B11" s="330" t="s">
        <v>500</v>
      </c>
      <c r="C11" s="331"/>
      <c r="D11" s="373">
        <v>5000000</v>
      </c>
      <c r="E11" s="359">
        <v>0</v>
      </c>
      <c r="F11" s="248"/>
      <c r="G11" s="250"/>
      <c r="H11" s="371"/>
      <c r="I11" s="371"/>
      <c r="J11" s="370"/>
      <c r="K11" s="101"/>
      <c r="L11" s="273"/>
      <c r="M11" s="273"/>
      <c r="N11" s="273"/>
      <c r="O11" s="273"/>
      <c r="P11" s="273"/>
      <c r="Q11" s="378"/>
    </row>
    <row r="12" spans="1:17" s="91" customFormat="1" ht="16.5" x14ac:dyDescent="0.25">
      <c r="A12" s="75"/>
      <c r="B12" s="440" t="s">
        <v>242</v>
      </c>
      <c r="C12" s="440"/>
      <c r="D12" s="373">
        <v>342.47</v>
      </c>
      <c r="E12" s="373">
        <v>342.45</v>
      </c>
      <c r="F12" s="248"/>
      <c r="G12" s="249"/>
      <c r="H12" s="424"/>
      <c r="I12" s="424"/>
      <c r="J12" s="370"/>
      <c r="K12" s="101"/>
      <c r="L12" s="137"/>
      <c r="M12" s="137"/>
      <c r="N12" s="137"/>
      <c r="O12" s="137"/>
      <c r="P12" s="137"/>
      <c r="Q12" s="378"/>
    </row>
    <row r="13" spans="1:17" s="292" customFormat="1" ht="16.5" x14ac:dyDescent="0.25">
      <c r="A13" s="293"/>
      <c r="B13" s="308" t="s">
        <v>410</v>
      </c>
      <c r="C13" s="309"/>
      <c r="D13" s="373">
        <v>73411.470000013709</v>
      </c>
      <c r="E13" s="359">
        <v>0</v>
      </c>
      <c r="F13" s="248"/>
      <c r="G13" s="250"/>
      <c r="H13" s="371"/>
      <c r="I13" s="371"/>
      <c r="J13" s="370"/>
      <c r="K13" s="275"/>
      <c r="L13" s="273"/>
      <c r="M13" s="273"/>
      <c r="N13" s="273"/>
      <c r="O13" s="273"/>
      <c r="P13" s="273"/>
      <c r="Q13" s="378"/>
    </row>
    <row r="14" spans="1:17" s="91" customFormat="1" ht="16.5" x14ac:dyDescent="0.25">
      <c r="A14" s="75"/>
      <c r="B14" s="308" t="s">
        <v>330</v>
      </c>
      <c r="C14" s="309"/>
      <c r="D14" s="362">
        <v>0</v>
      </c>
      <c r="E14" s="373">
        <v>100</v>
      </c>
      <c r="F14" s="248"/>
      <c r="G14" s="250"/>
      <c r="H14" s="371"/>
      <c r="I14" s="371"/>
      <c r="J14" s="370"/>
      <c r="K14" s="275"/>
      <c r="L14" s="137"/>
      <c r="M14" s="137"/>
      <c r="N14" s="137"/>
      <c r="O14" s="137"/>
      <c r="P14" s="137"/>
      <c r="Q14" s="378"/>
    </row>
    <row r="15" spans="1:17" s="91" customFormat="1" ht="16.5" x14ac:dyDescent="0.25">
      <c r="A15" s="75"/>
      <c r="B15" s="434" t="s">
        <v>29</v>
      </c>
      <c r="C15" s="435"/>
      <c r="D15" s="374">
        <v>19794109.70000001</v>
      </c>
      <c r="E15" s="374">
        <v>16842507.359999999</v>
      </c>
      <c r="F15" s="248"/>
      <c r="G15" s="248"/>
      <c r="H15" s="425"/>
      <c r="I15" s="425"/>
      <c r="J15" s="372"/>
      <c r="K15" s="275"/>
      <c r="L15" s="112"/>
      <c r="M15" s="112"/>
      <c r="N15" s="112"/>
      <c r="O15" s="112"/>
      <c r="P15" s="112"/>
      <c r="Q15" s="378"/>
    </row>
    <row r="16" spans="1:17" s="91" customFormat="1" ht="16.5" x14ac:dyDescent="0.25">
      <c r="A16" s="75"/>
      <c r="B16" s="90"/>
      <c r="C16" s="246"/>
      <c r="D16" s="137"/>
      <c r="E16" s="137"/>
      <c r="F16" s="137"/>
      <c r="G16" s="137"/>
      <c r="H16" s="275"/>
      <c r="I16" s="275"/>
      <c r="J16" s="275"/>
      <c r="K16" s="275"/>
      <c r="L16" s="112"/>
      <c r="M16" s="112"/>
      <c r="N16" s="112"/>
      <c r="O16" s="112"/>
      <c r="P16" s="112"/>
      <c r="Q16" s="378"/>
    </row>
    <row r="17" spans="1:17" s="91" customFormat="1" ht="16.5" x14ac:dyDescent="0.25">
      <c r="A17" s="75"/>
      <c r="B17" s="90" t="s">
        <v>91</v>
      </c>
      <c r="C17" s="246"/>
      <c r="D17" s="112"/>
      <c r="E17" s="112"/>
      <c r="F17" s="273"/>
      <c r="G17" s="112"/>
      <c r="H17" s="112"/>
      <c r="I17" s="112"/>
      <c r="J17" s="112"/>
      <c r="K17" s="112"/>
      <c r="L17" s="112"/>
      <c r="M17" s="112"/>
      <c r="N17" s="112"/>
      <c r="O17" s="112"/>
      <c r="P17" s="112"/>
      <c r="Q17" s="378"/>
    </row>
    <row r="18" spans="1:17" s="91" customFormat="1" ht="16.5" x14ac:dyDescent="0.25">
      <c r="A18" s="75"/>
      <c r="B18" s="90"/>
      <c r="C18" s="246"/>
      <c r="D18" s="112"/>
      <c r="E18" s="112"/>
      <c r="F18" s="112"/>
      <c r="G18" s="112"/>
      <c r="H18" s="112"/>
      <c r="I18" s="112"/>
      <c r="J18" s="112"/>
      <c r="K18" s="112"/>
      <c r="L18" s="112"/>
      <c r="M18" s="112"/>
      <c r="N18" s="112"/>
      <c r="O18" s="112"/>
      <c r="P18" s="112"/>
      <c r="Q18" s="378"/>
    </row>
    <row r="19" spans="1:17" s="91" customFormat="1" ht="31.5" customHeight="1" x14ac:dyDescent="0.25">
      <c r="A19" s="75"/>
      <c r="B19" s="399" t="s">
        <v>482</v>
      </c>
      <c r="C19" s="399"/>
      <c r="D19" s="399"/>
      <c r="E19" s="399"/>
      <c r="F19" s="399"/>
      <c r="G19" s="399"/>
      <c r="H19" s="399"/>
      <c r="I19" s="399"/>
      <c r="J19" s="399"/>
      <c r="K19" s="112"/>
      <c r="L19" s="112"/>
      <c r="M19" s="112"/>
      <c r="N19" s="112"/>
      <c r="O19" s="112"/>
      <c r="P19" s="112"/>
      <c r="Q19" s="378"/>
    </row>
    <row r="20" spans="1:17" s="91" customFormat="1" ht="3.75" customHeight="1" x14ac:dyDescent="0.25">
      <c r="A20" s="75"/>
      <c r="B20" s="108"/>
      <c r="C20" s="245"/>
      <c r="D20" s="108"/>
      <c r="E20" s="108"/>
      <c r="F20" s="108"/>
      <c r="G20" s="108"/>
      <c r="H20" s="108"/>
      <c r="I20" s="108"/>
      <c r="J20" s="108"/>
      <c r="K20" s="112"/>
      <c r="L20" s="112"/>
      <c r="M20" s="112"/>
      <c r="N20" s="112"/>
      <c r="O20" s="112"/>
      <c r="P20" s="112"/>
      <c r="Q20" s="378"/>
    </row>
    <row r="21" spans="1:17" s="91" customFormat="1" ht="16.5" x14ac:dyDescent="0.25">
      <c r="A21" s="75"/>
      <c r="B21" s="415" t="s">
        <v>483</v>
      </c>
      <c r="C21" s="415"/>
      <c r="D21" s="415"/>
      <c r="E21" s="415"/>
      <c r="F21" s="415"/>
      <c r="G21" s="415"/>
      <c r="H21" s="415"/>
      <c r="I21" s="415"/>
      <c r="J21" s="415"/>
      <c r="K21" s="112"/>
      <c r="L21" s="112"/>
      <c r="M21" s="112"/>
      <c r="N21" s="112"/>
      <c r="O21" s="112"/>
      <c r="P21" s="112"/>
      <c r="Q21" s="378"/>
    </row>
    <row r="22" spans="1:17" s="91" customFormat="1" ht="16.5" x14ac:dyDescent="0.25">
      <c r="A22" s="256"/>
      <c r="B22" s="90"/>
      <c r="C22" s="246"/>
      <c r="D22" s="112"/>
      <c r="E22" s="112"/>
      <c r="F22" s="112"/>
      <c r="G22" s="112"/>
      <c r="H22" s="112"/>
      <c r="I22" s="137"/>
      <c r="J22" s="112"/>
      <c r="K22" s="112"/>
      <c r="L22" s="112"/>
      <c r="M22" s="112"/>
      <c r="N22" s="112"/>
      <c r="O22" s="112"/>
      <c r="P22" s="112"/>
      <c r="Q22" s="378"/>
    </row>
    <row r="23" spans="1:17" s="231" customFormat="1" ht="50.25" customHeight="1" x14ac:dyDescent="0.2">
      <c r="A23" s="128"/>
      <c r="B23" s="310" t="s">
        <v>35</v>
      </c>
      <c r="C23" s="310" t="s">
        <v>20</v>
      </c>
      <c r="D23" s="310" t="s">
        <v>219</v>
      </c>
      <c r="E23" s="310" t="s">
        <v>220</v>
      </c>
      <c r="F23" s="310" t="s">
        <v>221</v>
      </c>
      <c r="G23" s="310" t="s">
        <v>222</v>
      </c>
      <c r="H23" s="310" t="s">
        <v>223</v>
      </c>
      <c r="J23" s="375"/>
      <c r="K23" s="375"/>
      <c r="L23" s="375"/>
      <c r="M23" s="375"/>
      <c r="Q23" s="379"/>
    </row>
    <row r="24" spans="1:17" s="105" customFormat="1" ht="50.25" customHeight="1" x14ac:dyDescent="0.2">
      <c r="A24" s="128"/>
      <c r="B24" s="212" t="s">
        <v>320</v>
      </c>
      <c r="C24" s="212" t="s">
        <v>321</v>
      </c>
      <c r="D24" s="286" t="s">
        <v>486</v>
      </c>
      <c r="E24" s="240">
        <v>2000</v>
      </c>
      <c r="F24" s="240">
        <v>2000000</v>
      </c>
      <c r="G24" s="240">
        <v>2084624.6</v>
      </c>
      <c r="H24" s="286" t="s">
        <v>308</v>
      </c>
      <c r="I24" s="231"/>
      <c r="J24" s="376"/>
      <c r="K24" s="262"/>
      <c r="L24" s="263"/>
      <c r="M24" s="263"/>
      <c r="N24" s="264"/>
      <c r="O24" s="264"/>
      <c r="P24" s="264"/>
      <c r="Q24" s="380"/>
    </row>
    <row r="25" spans="1:17" s="105" customFormat="1" ht="50.25" customHeight="1" x14ac:dyDescent="0.2">
      <c r="A25" s="128"/>
      <c r="B25" s="212" t="s">
        <v>320</v>
      </c>
      <c r="C25" s="212" t="s">
        <v>321</v>
      </c>
      <c r="D25" s="286" t="s">
        <v>486</v>
      </c>
      <c r="E25" s="240">
        <v>2000</v>
      </c>
      <c r="F25" s="240">
        <v>2000000</v>
      </c>
      <c r="G25" s="240">
        <v>2084624.6</v>
      </c>
      <c r="H25" s="286" t="s">
        <v>308</v>
      </c>
      <c r="I25" s="231"/>
      <c r="J25" s="376"/>
      <c r="K25" s="262"/>
      <c r="L25" s="263"/>
      <c r="M25" s="263"/>
      <c r="N25" s="264"/>
      <c r="O25" s="264"/>
      <c r="P25" s="264"/>
      <c r="Q25" s="380"/>
    </row>
    <row r="26" spans="1:17" s="105" customFormat="1" ht="50.25" customHeight="1" x14ac:dyDescent="0.2">
      <c r="A26" s="128"/>
      <c r="B26" s="212" t="s">
        <v>320</v>
      </c>
      <c r="C26" s="212" t="s">
        <v>321</v>
      </c>
      <c r="D26" s="286" t="s">
        <v>486</v>
      </c>
      <c r="E26" s="240">
        <v>1000</v>
      </c>
      <c r="F26" s="240">
        <v>1000000</v>
      </c>
      <c r="G26" s="240">
        <v>1042312.3</v>
      </c>
      <c r="H26" s="286" t="s">
        <v>308</v>
      </c>
      <c r="I26" s="231"/>
      <c r="J26" s="376"/>
      <c r="K26" s="262"/>
      <c r="L26" s="263"/>
      <c r="M26" s="263"/>
      <c r="N26" s="264"/>
      <c r="O26" s="264"/>
      <c r="P26" s="264"/>
      <c r="Q26" s="380"/>
    </row>
    <row r="27" spans="1:17" s="105" customFormat="1" ht="50.25" customHeight="1" x14ac:dyDescent="0.2">
      <c r="A27" s="128"/>
      <c r="B27" s="212" t="s">
        <v>23</v>
      </c>
      <c r="C27" s="212" t="s">
        <v>106</v>
      </c>
      <c r="D27" s="286" t="s">
        <v>486</v>
      </c>
      <c r="E27" s="240">
        <v>100</v>
      </c>
      <c r="F27" s="240">
        <v>100000</v>
      </c>
      <c r="G27" s="240">
        <v>102761.62</v>
      </c>
      <c r="H27" s="286" t="s">
        <v>489</v>
      </c>
      <c r="I27" s="231"/>
      <c r="J27" s="376"/>
      <c r="K27" s="262"/>
      <c r="L27" s="263"/>
      <c r="M27" s="263"/>
      <c r="N27" s="264"/>
      <c r="O27" s="264"/>
      <c r="P27" s="264"/>
      <c r="Q27" s="380"/>
    </row>
    <row r="28" spans="1:17" s="105" customFormat="1" ht="50.25" customHeight="1" x14ac:dyDescent="0.2">
      <c r="A28" s="128"/>
      <c r="B28" s="212" t="s">
        <v>307</v>
      </c>
      <c r="C28" s="212" t="s">
        <v>113</v>
      </c>
      <c r="D28" s="286" t="s">
        <v>486</v>
      </c>
      <c r="E28" s="240">
        <v>201</v>
      </c>
      <c r="F28" s="240">
        <v>201000</v>
      </c>
      <c r="G28" s="240">
        <v>204901.05000000002</v>
      </c>
      <c r="H28" s="286" t="s">
        <v>489</v>
      </c>
      <c r="I28" s="231"/>
      <c r="J28" s="376"/>
      <c r="K28" s="262"/>
      <c r="L28" s="263"/>
      <c r="M28" s="263"/>
      <c r="N28" s="264"/>
      <c r="O28" s="264"/>
      <c r="P28" s="264"/>
      <c r="Q28" s="380"/>
    </row>
    <row r="29" spans="1:17" s="105" customFormat="1" ht="50.25" customHeight="1" x14ac:dyDescent="0.2">
      <c r="A29" s="128"/>
      <c r="B29" s="212" t="s">
        <v>23</v>
      </c>
      <c r="C29" s="212" t="s">
        <v>106</v>
      </c>
      <c r="D29" s="286" t="s">
        <v>486</v>
      </c>
      <c r="E29" s="240">
        <v>374</v>
      </c>
      <c r="F29" s="240">
        <v>374000</v>
      </c>
      <c r="G29" s="240">
        <v>381258.78</v>
      </c>
      <c r="H29" s="286" t="s">
        <v>489</v>
      </c>
      <c r="I29" s="231"/>
      <c r="J29" s="376"/>
      <c r="K29" s="262"/>
      <c r="L29" s="263"/>
      <c r="M29" s="263"/>
      <c r="N29" s="264"/>
      <c r="O29" s="264"/>
      <c r="P29" s="264"/>
      <c r="Q29" s="380"/>
    </row>
    <row r="30" spans="1:17" s="105" customFormat="1" ht="50.25" customHeight="1" x14ac:dyDescent="0.2">
      <c r="A30" s="128"/>
      <c r="B30" s="212" t="s">
        <v>335</v>
      </c>
      <c r="C30" s="212" t="s">
        <v>106</v>
      </c>
      <c r="D30" s="286" t="s">
        <v>486</v>
      </c>
      <c r="E30" s="240">
        <v>35</v>
      </c>
      <c r="F30" s="240">
        <v>35000</v>
      </c>
      <c r="G30" s="240">
        <v>35679.269999999997</v>
      </c>
      <c r="H30" s="286" t="s">
        <v>489</v>
      </c>
      <c r="I30" s="231"/>
      <c r="J30" s="376"/>
      <c r="K30" s="262"/>
      <c r="L30" s="263"/>
      <c r="M30" s="263"/>
      <c r="N30" s="264"/>
      <c r="O30" s="264"/>
      <c r="P30" s="264"/>
      <c r="Q30" s="380"/>
    </row>
    <row r="31" spans="1:17" s="105" customFormat="1" ht="50.25" customHeight="1" x14ac:dyDescent="0.2">
      <c r="A31" s="128"/>
      <c r="B31" s="212" t="s">
        <v>387</v>
      </c>
      <c r="C31" s="212" t="s">
        <v>113</v>
      </c>
      <c r="D31" s="286" t="s">
        <v>328</v>
      </c>
      <c r="E31" s="240">
        <v>1</v>
      </c>
      <c r="F31" s="240">
        <v>1500000</v>
      </c>
      <c r="G31" s="240">
        <v>1519033.63</v>
      </c>
      <c r="H31" s="286" t="s">
        <v>489</v>
      </c>
      <c r="I31" s="231"/>
      <c r="J31" s="376"/>
      <c r="K31" s="262"/>
      <c r="L31" s="263"/>
      <c r="M31" s="263"/>
      <c r="N31" s="264"/>
      <c r="O31" s="264"/>
      <c r="P31" s="264"/>
      <c r="Q31" s="380"/>
    </row>
    <row r="32" spans="1:17" s="105" customFormat="1" ht="50.25" customHeight="1" x14ac:dyDescent="0.2">
      <c r="A32" s="128"/>
      <c r="B32" s="212" t="s">
        <v>122</v>
      </c>
      <c r="C32" s="212" t="s">
        <v>104</v>
      </c>
      <c r="D32" s="286" t="s">
        <v>328</v>
      </c>
      <c r="E32" s="240">
        <v>1</v>
      </c>
      <c r="F32" s="240">
        <v>200000</v>
      </c>
      <c r="G32" s="240">
        <v>203846.51</v>
      </c>
      <c r="H32" s="286" t="s">
        <v>489</v>
      </c>
      <c r="I32" s="231"/>
      <c r="J32" s="376"/>
      <c r="K32" s="262"/>
      <c r="L32" s="263"/>
      <c r="M32" s="263"/>
      <c r="N32" s="264"/>
      <c r="O32" s="264"/>
      <c r="P32" s="264"/>
      <c r="Q32" s="380"/>
    </row>
    <row r="33" spans="1:17" s="105" customFormat="1" ht="50.25" customHeight="1" x14ac:dyDescent="0.2">
      <c r="A33" s="128"/>
      <c r="B33" s="212" t="s">
        <v>123</v>
      </c>
      <c r="C33" s="212" t="s">
        <v>104</v>
      </c>
      <c r="D33" s="286" t="s">
        <v>328</v>
      </c>
      <c r="E33" s="240">
        <v>1</v>
      </c>
      <c r="F33" s="240">
        <v>200000</v>
      </c>
      <c r="G33" s="240">
        <v>203846.51</v>
      </c>
      <c r="H33" s="286" t="s">
        <v>489</v>
      </c>
      <c r="I33" s="231"/>
      <c r="J33" s="376"/>
      <c r="K33" s="262"/>
      <c r="L33" s="263"/>
      <c r="M33" s="263"/>
      <c r="N33" s="264"/>
      <c r="O33" s="264"/>
      <c r="P33" s="264"/>
      <c r="Q33" s="380"/>
    </row>
    <row r="34" spans="1:17" s="105" customFormat="1" ht="50.25" customHeight="1" x14ac:dyDescent="0.2">
      <c r="A34" s="128"/>
      <c r="B34" s="212" t="s">
        <v>124</v>
      </c>
      <c r="C34" s="212" t="s">
        <v>104</v>
      </c>
      <c r="D34" s="286" t="s">
        <v>328</v>
      </c>
      <c r="E34" s="240">
        <v>1</v>
      </c>
      <c r="F34" s="240">
        <v>200000</v>
      </c>
      <c r="G34" s="240">
        <v>203846.51</v>
      </c>
      <c r="H34" s="286" t="s">
        <v>489</v>
      </c>
      <c r="I34" s="231"/>
      <c r="J34" s="376"/>
      <c r="K34" s="262"/>
      <c r="L34" s="263"/>
      <c r="M34" s="263"/>
      <c r="N34" s="264"/>
      <c r="O34" s="264"/>
      <c r="P34" s="264"/>
      <c r="Q34" s="380"/>
    </row>
    <row r="35" spans="1:17" s="105" customFormat="1" ht="50.25" customHeight="1" x14ac:dyDescent="0.2">
      <c r="A35" s="128"/>
      <c r="B35" s="212" t="s">
        <v>125</v>
      </c>
      <c r="C35" s="212" t="s">
        <v>104</v>
      </c>
      <c r="D35" s="286" t="s">
        <v>328</v>
      </c>
      <c r="E35" s="240">
        <v>1</v>
      </c>
      <c r="F35" s="240">
        <v>200000</v>
      </c>
      <c r="G35" s="240">
        <v>203846.51</v>
      </c>
      <c r="H35" s="286" t="s">
        <v>489</v>
      </c>
      <c r="I35" s="231"/>
      <c r="J35" s="376"/>
      <c r="K35" s="262"/>
      <c r="L35" s="263"/>
      <c r="M35" s="263"/>
      <c r="N35" s="264"/>
      <c r="O35" s="264"/>
      <c r="P35" s="264"/>
      <c r="Q35" s="380"/>
    </row>
    <row r="36" spans="1:17" s="105" customFormat="1" ht="50.25" customHeight="1" x14ac:dyDescent="0.2">
      <c r="A36" s="128"/>
      <c r="B36" s="212" t="s">
        <v>126</v>
      </c>
      <c r="C36" s="212" t="s">
        <v>104</v>
      </c>
      <c r="D36" s="286" t="s">
        <v>328</v>
      </c>
      <c r="E36" s="240">
        <v>1</v>
      </c>
      <c r="F36" s="240">
        <v>200000</v>
      </c>
      <c r="G36" s="240">
        <v>203846.51</v>
      </c>
      <c r="H36" s="286" t="s">
        <v>489</v>
      </c>
      <c r="I36" s="231"/>
      <c r="J36" s="376"/>
      <c r="K36" s="262"/>
      <c r="L36" s="263"/>
      <c r="M36" s="263"/>
      <c r="N36" s="264"/>
      <c r="O36" s="264"/>
      <c r="P36" s="264"/>
      <c r="Q36" s="380"/>
    </row>
    <row r="37" spans="1:17" s="105" customFormat="1" ht="50.25" customHeight="1" x14ac:dyDescent="0.2">
      <c r="A37" s="128"/>
      <c r="B37" s="212" t="s">
        <v>127</v>
      </c>
      <c r="C37" s="212" t="s">
        <v>104</v>
      </c>
      <c r="D37" s="286" t="s">
        <v>328</v>
      </c>
      <c r="E37" s="240">
        <v>1</v>
      </c>
      <c r="F37" s="240">
        <v>200000</v>
      </c>
      <c r="G37" s="240">
        <v>203846.51</v>
      </c>
      <c r="H37" s="286" t="s">
        <v>489</v>
      </c>
      <c r="I37" s="231"/>
      <c r="J37" s="376"/>
      <c r="K37" s="262"/>
      <c r="L37" s="263"/>
      <c r="M37" s="263"/>
      <c r="N37" s="264"/>
      <c r="O37" s="264"/>
      <c r="P37" s="264"/>
      <c r="Q37" s="380"/>
    </row>
    <row r="38" spans="1:17" s="105" customFormat="1" ht="50.25" customHeight="1" x14ac:dyDescent="0.2">
      <c r="A38" s="128"/>
      <c r="B38" s="212" t="s">
        <v>128</v>
      </c>
      <c r="C38" s="212" t="s">
        <v>104</v>
      </c>
      <c r="D38" s="286" t="s">
        <v>328</v>
      </c>
      <c r="E38" s="240">
        <v>1</v>
      </c>
      <c r="F38" s="240">
        <v>200000</v>
      </c>
      <c r="G38" s="240">
        <v>203846.51</v>
      </c>
      <c r="H38" s="286" t="s">
        <v>489</v>
      </c>
      <c r="I38" s="231"/>
      <c r="J38" s="376"/>
      <c r="K38" s="262"/>
      <c r="L38" s="263"/>
      <c r="M38" s="263"/>
      <c r="N38" s="264"/>
      <c r="O38" s="264"/>
      <c r="P38" s="264"/>
      <c r="Q38" s="380"/>
    </row>
    <row r="39" spans="1:17" s="105" customFormat="1" ht="50.25" customHeight="1" x14ac:dyDescent="0.2">
      <c r="A39" s="128"/>
      <c r="B39" s="212" t="s">
        <v>129</v>
      </c>
      <c r="C39" s="212" t="s">
        <v>104</v>
      </c>
      <c r="D39" s="286" t="s">
        <v>328</v>
      </c>
      <c r="E39" s="240">
        <v>1</v>
      </c>
      <c r="F39" s="240">
        <v>200000</v>
      </c>
      <c r="G39" s="240">
        <v>203846.51</v>
      </c>
      <c r="H39" s="286" t="s">
        <v>489</v>
      </c>
      <c r="I39" s="231"/>
      <c r="J39" s="376"/>
      <c r="K39" s="262"/>
      <c r="L39" s="263"/>
      <c r="M39" s="263"/>
      <c r="N39" s="264"/>
      <c r="O39" s="264"/>
      <c r="P39" s="264"/>
      <c r="Q39" s="380"/>
    </row>
    <row r="40" spans="1:17" s="105" customFormat="1" ht="50.25" customHeight="1" x14ac:dyDescent="0.2">
      <c r="A40" s="128"/>
      <c r="B40" s="212" t="s">
        <v>130</v>
      </c>
      <c r="C40" s="212" t="s">
        <v>104</v>
      </c>
      <c r="D40" s="286" t="s">
        <v>328</v>
      </c>
      <c r="E40" s="240">
        <v>1</v>
      </c>
      <c r="F40" s="240">
        <v>200000</v>
      </c>
      <c r="G40" s="240">
        <v>203846.51</v>
      </c>
      <c r="H40" s="286" t="s">
        <v>489</v>
      </c>
      <c r="I40" s="231"/>
      <c r="J40" s="376"/>
      <c r="K40" s="262"/>
      <c r="L40" s="263"/>
      <c r="M40" s="263"/>
      <c r="N40" s="264"/>
      <c r="O40" s="264"/>
      <c r="P40" s="264"/>
      <c r="Q40" s="380"/>
    </row>
    <row r="41" spans="1:17" s="105" customFormat="1" ht="50.25" customHeight="1" x14ac:dyDescent="0.2">
      <c r="A41" s="128"/>
      <c r="B41" s="212" t="s">
        <v>131</v>
      </c>
      <c r="C41" s="212" t="s">
        <v>104</v>
      </c>
      <c r="D41" s="286" t="s">
        <v>328</v>
      </c>
      <c r="E41" s="240">
        <v>1</v>
      </c>
      <c r="F41" s="240">
        <v>200000</v>
      </c>
      <c r="G41" s="240">
        <v>203846.51</v>
      </c>
      <c r="H41" s="286" t="s">
        <v>489</v>
      </c>
      <c r="I41" s="231"/>
      <c r="J41" s="376"/>
      <c r="K41" s="262"/>
      <c r="L41" s="263"/>
      <c r="M41" s="263"/>
      <c r="N41" s="264"/>
      <c r="O41" s="264"/>
      <c r="P41" s="264"/>
      <c r="Q41" s="380"/>
    </row>
    <row r="42" spans="1:17" s="105" customFormat="1" ht="50.25" customHeight="1" x14ac:dyDescent="0.2">
      <c r="A42" s="128"/>
      <c r="B42" s="212" t="s">
        <v>132</v>
      </c>
      <c r="C42" s="212" t="s">
        <v>104</v>
      </c>
      <c r="D42" s="286" t="s">
        <v>328</v>
      </c>
      <c r="E42" s="240">
        <v>1</v>
      </c>
      <c r="F42" s="240">
        <v>200000</v>
      </c>
      <c r="G42" s="240">
        <v>203846.51</v>
      </c>
      <c r="H42" s="286" t="s">
        <v>489</v>
      </c>
      <c r="I42" s="231"/>
      <c r="J42" s="376"/>
      <c r="K42" s="262"/>
      <c r="L42" s="263"/>
      <c r="M42" s="263"/>
      <c r="N42" s="264"/>
      <c r="O42" s="264"/>
      <c r="P42" s="264"/>
      <c r="Q42" s="380"/>
    </row>
    <row r="43" spans="1:17" s="105" customFormat="1" ht="50.25" customHeight="1" x14ac:dyDescent="0.2">
      <c r="A43" s="128"/>
      <c r="B43" s="212" t="s">
        <v>133</v>
      </c>
      <c r="C43" s="212" t="s">
        <v>104</v>
      </c>
      <c r="D43" s="286" t="s">
        <v>328</v>
      </c>
      <c r="E43" s="240">
        <v>1</v>
      </c>
      <c r="F43" s="240">
        <v>200000</v>
      </c>
      <c r="G43" s="240">
        <v>203846.51</v>
      </c>
      <c r="H43" s="286" t="s">
        <v>489</v>
      </c>
      <c r="I43" s="231"/>
      <c r="J43" s="376"/>
      <c r="K43" s="262"/>
      <c r="L43" s="263"/>
      <c r="M43" s="263"/>
      <c r="N43" s="264"/>
      <c r="O43" s="264"/>
      <c r="P43" s="264"/>
      <c r="Q43" s="380"/>
    </row>
    <row r="44" spans="1:17" s="105" customFormat="1" ht="50.25" customHeight="1" x14ac:dyDescent="0.2">
      <c r="A44" s="128"/>
      <c r="B44" s="212" t="s">
        <v>23</v>
      </c>
      <c r="C44" s="212" t="s">
        <v>106</v>
      </c>
      <c r="D44" s="286" t="s">
        <v>486</v>
      </c>
      <c r="E44" s="240">
        <v>27</v>
      </c>
      <c r="F44" s="240">
        <v>27000</v>
      </c>
      <c r="G44" s="240">
        <v>27682.699999999997</v>
      </c>
      <c r="H44" s="286" t="s">
        <v>489</v>
      </c>
      <c r="I44" s="231"/>
      <c r="J44" s="376"/>
      <c r="K44" s="262"/>
      <c r="L44" s="263"/>
      <c r="M44" s="263"/>
      <c r="N44" s="264"/>
      <c r="O44" s="264"/>
      <c r="P44" s="264"/>
      <c r="Q44" s="380"/>
    </row>
    <row r="45" spans="1:17" s="105" customFormat="1" ht="50.25" customHeight="1" x14ac:dyDescent="0.2">
      <c r="A45" s="128"/>
      <c r="B45" s="212" t="s">
        <v>388</v>
      </c>
      <c r="C45" s="212" t="s">
        <v>323</v>
      </c>
      <c r="D45" s="286" t="s">
        <v>486</v>
      </c>
      <c r="E45" s="240">
        <v>538</v>
      </c>
      <c r="F45" s="240">
        <v>538000</v>
      </c>
      <c r="G45" s="240">
        <v>548096.65</v>
      </c>
      <c r="H45" s="286" t="s">
        <v>489</v>
      </c>
      <c r="I45" s="231"/>
      <c r="J45" s="376"/>
      <c r="K45" s="262"/>
      <c r="L45" s="263"/>
      <c r="M45" s="263"/>
      <c r="N45" s="264"/>
      <c r="O45" s="264"/>
      <c r="P45" s="264"/>
      <c r="Q45" s="380"/>
    </row>
    <row r="46" spans="1:17" s="105" customFormat="1" ht="50.25" customHeight="1" x14ac:dyDescent="0.2">
      <c r="A46" s="128"/>
      <c r="B46" s="212" t="s">
        <v>324</v>
      </c>
      <c r="C46" s="212" t="s">
        <v>323</v>
      </c>
      <c r="D46" s="286" t="s">
        <v>486</v>
      </c>
      <c r="E46" s="240">
        <v>153</v>
      </c>
      <c r="F46" s="240">
        <v>153000</v>
      </c>
      <c r="G46" s="240">
        <v>155871.31999999998</v>
      </c>
      <c r="H46" s="286" t="s">
        <v>489</v>
      </c>
      <c r="I46" s="231"/>
      <c r="J46" s="376"/>
      <c r="K46" s="262"/>
      <c r="L46" s="263"/>
      <c r="M46" s="263"/>
      <c r="N46" s="264"/>
      <c r="O46" s="264"/>
      <c r="P46" s="264"/>
      <c r="Q46" s="380"/>
    </row>
    <row r="47" spans="1:17" s="105" customFormat="1" ht="50.25" customHeight="1" x14ac:dyDescent="0.2">
      <c r="A47" s="128"/>
      <c r="B47" s="212" t="s">
        <v>389</v>
      </c>
      <c r="C47" s="212" t="s">
        <v>323</v>
      </c>
      <c r="D47" s="286" t="s">
        <v>486</v>
      </c>
      <c r="E47" s="240">
        <v>323</v>
      </c>
      <c r="F47" s="240">
        <v>323000</v>
      </c>
      <c r="G47" s="240">
        <v>329061.63</v>
      </c>
      <c r="H47" s="286" t="s">
        <v>489</v>
      </c>
      <c r="I47" s="231"/>
      <c r="J47" s="376"/>
      <c r="K47" s="262"/>
      <c r="L47" s="263"/>
      <c r="M47" s="263"/>
      <c r="N47" s="264"/>
      <c r="O47" s="264"/>
      <c r="P47" s="264"/>
      <c r="Q47" s="380"/>
    </row>
    <row r="48" spans="1:17" s="105" customFormat="1" ht="50.25" customHeight="1" x14ac:dyDescent="0.2">
      <c r="A48" s="128"/>
      <c r="B48" s="212" t="s">
        <v>322</v>
      </c>
      <c r="C48" s="212" t="s">
        <v>323</v>
      </c>
      <c r="D48" s="286" t="s">
        <v>486</v>
      </c>
      <c r="E48" s="240">
        <v>186</v>
      </c>
      <c r="F48" s="240">
        <v>186000</v>
      </c>
      <c r="G48" s="240">
        <v>189490.66</v>
      </c>
      <c r="H48" s="286" t="s">
        <v>489</v>
      </c>
      <c r="I48" s="231"/>
      <c r="J48" s="376"/>
      <c r="K48" s="262"/>
      <c r="L48" s="263"/>
      <c r="M48" s="263"/>
      <c r="N48" s="264"/>
      <c r="O48" s="264"/>
      <c r="P48" s="264"/>
      <c r="Q48" s="380"/>
    </row>
    <row r="49" spans="1:17" s="105" customFormat="1" ht="50.25" customHeight="1" x14ac:dyDescent="0.2">
      <c r="A49" s="128"/>
      <c r="B49" s="212" t="s">
        <v>354</v>
      </c>
      <c r="C49" s="212" t="s">
        <v>106</v>
      </c>
      <c r="D49" s="286" t="s">
        <v>486</v>
      </c>
      <c r="E49" s="240">
        <v>1300</v>
      </c>
      <c r="F49" s="240">
        <v>1300000</v>
      </c>
      <c r="G49" s="240">
        <v>1320737.6700000002</v>
      </c>
      <c r="H49" s="286" t="s">
        <v>489</v>
      </c>
      <c r="I49" s="231"/>
      <c r="J49" s="376"/>
      <c r="K49" s="262"/>
      <c r="L49" s="263"/>
      <c r="M49" s="263"/>
      <c r="N49" s="264"/>
      <c r="O49" s="264"/>
      <c r="P49" s="264"/>
      <c r="Q49" s="380"/>
    </row>
    <row r="50" spans="1:17" s="105" customFormat="1" ht="50.25" customHeight="1" x14ac:dyDescent="0.2">
      <c r="A50" s="128"/>
      <c r="B50" s="212" t="s">
        <v>23</v>
      </c>
      <c r="C50" s="212" t="s">
        <v>106</v>
      </c>
      <c r="D50" s="286" t="s">
        <v>486</v>
      </c>
      <c r="E50" s="240">
        <v>115</v>
      </c>
      <c r="F50" s="240">
        <v>115000</v>
      </c>
      <c r="G50" s="240">
        <v>117514.45</v>
      </c>
      <c r="H50" s="286" t="s">
        <v>489</v>
      </c>
      <c r="I50" s="231"/>
      <c r="J50" s="376"/>
      <c r="K50" s="262"/>
      <c r="L50" s="263"/>
      <c r="M50" s="263"/>
      <c r="N50" s="264"/>
      <c r="O50" s="264"/>
      <c r="P50" s="264"/>
      <c r="Q50" s="380"/>
    </row>
    <row r="51" spans="1:17" s="105" customFormat="1" ht="50.25" customHeight="1" x14ac:dyDescent="0.2">
      <c r="A51" s="128"/>
      <c r="B51" s="212" t="s">
        <v>23</v>
      </c>
      <c r="C51" s="212" t="s">
        <v>106</v>
      </c>
      <c r="D51" s="286" t="s">
        <v>486</v>
      </c>
      <c r="E51" s="240">
        <v>300</v>
      </c>
      <c r="F51" s="240">
        <v>300000</v>
      </c>
      <c r="G51" s="240">
        <v>305218.95</v>
      </c>
      <c r="H51" s="286" t="s">
        <v>489</v>
      </c>
      <c r="I51" s="231"/>
      <c r="J51" s="376"/>
      <c r="K51" s="262"/>
      <c r="L51" s="263"/>
      <c r="M51" s="263"/>
      <c r="N51" s="264"/>
      <c r="O51" s="264"/>
      <c r="P51" s="264"/>
      <c r="Q51" s="380"/>
    </row>
    <row r="52" spans="1:17" s="105" customFormat="1" ht="50.25" customHeight="1" x14ac:dyDescent="0.2">
      <c r="A52" s="128"/>
      <c r="B52" s="212" t="s">
        <v>26</v>
      </c>
      <c r="C52" s="212" t="s">
        <v>106</v>
      </c>
      <c r="D52" s="286" t="s">
        <v>486</v>
      </c>
      <c r="E52" s="240">
        <v>150</v>
      </c>
      <c r="F52" s="240">
        <v>150000</v>
      </c>
      <c r="G52" s="240">
        <v>152609.48000000001</v>
      </c>
      <c r="H52" s="286" t="s">
        <v>489</v>
      </c>
      <c r="I52" s="231"/>
      <c r="J52" s="376"/>
      <c r="K52" s="262"/>
      <c r="L52" s="263"/>
      <c r="M52" s="263"/>
      <c r="N52" s="264"/>
      <c r="O52" s="264"/>
      <c r="P52" s="264"/>
      <c r="Q52" s="380"/>
    </row>
    <row r="53" spans="1:17" s="105" customFormat="1" ht="50.25" customHeight="1" x14ac:dyDescent="0.2">
      <c r="A53" s="128"/>
      <c r="B53" s="212" t="s">
        <v>390</v>
      </c>
      <c r="C53" s="212" t="s">
        <v>107</v>
      </c>
      <c r="D53" s="286" t="s">
        <v>328</v>
      </c>
      <c r="E53" s="240">
        <v>1</v>
      </c>
      <c r="F53" s="240">
        <v>957905</v>
      </c>
      <c r="G53" s="240">
        <v>974569.92</v>
      </c>
      <c r="H53" s="286" t="s">
        <v>489</v>
      </c>
      <c r="I53" s="231"/>
      <c r="J53" s="376"/>
      <c r="K53" s="262"/>
      <c r="L53" s="263"/>
      <c r="M53" s="263"/>
      <c r="N53" s="264"/>
      <c r="O53" s="264"/>
      <c r="P53" s="264"/>
      <c r="Q53" s="380"/>
    </row>
    <row r="54" spans="1:17" s="105" customFormat="1" ht="50.25" customHeight="1" x14ac:dyDescent="0.2">
      <c r="A54" s="128"/>
      <c r="B54" s="212" t="s">
        <v>391</v>
      </c>
      <c r="C54" s="212" t="s">
        <v>104</v>
      </c>
      <c r="D54" s="286" t="s">
        <v>328</v>
      </c>
      <c r="E54" s="240">
        <v>1</v>
      </c>
      <c r="F54" s="240">
        <v>1200000</v>
      </c>
      <c r="G54" s="240">
        <v>1220876.9100000001</v>
      </c>
      <c r="H54" s="286" t="s">
        <v>489</v>
      </c>
      <c r="I54" s="231"/>
      <c r="J54" s="376"/>
      <c r="K54" s="262"/>
      <c r="L54" s="263"/>
      <c r="M54" s="263"/>
      <c r="N54" s="264"/>
      <c r="O54" s="264"/>
      <c r="P54" s="264"/>
      <c r="Q54" s="380"/>
    </row>
    <row r="55" spans="1:17" s="105" customFormat="1" ht="50.25" customHeight="1" x14ac:dyDescent="0.2">
      <c r="A55" s="128"/>
      <c r="B55" s="212" t="s">
        <v>112</v>
      </c>
      <c r="C55" s="212" t="s">
        <v>113</v>
      </c>
      <c r="D55" s="286" t="s">
        <v>486</v>
      </c>
      <c r="E55" s="240">
        <v>100</v>
      </c>
      <c r="F55" s="240">
        <v>100000</v>
      </c>
      <c r="G55" s="240">
        <v>101725.95</v>
      </c>
      <c r="H55" s="286" t="s">
        <v>489</v>
      </c>
      <c r="I55" s="231"/>
      <c r="J55" s="376"/>
      <c r="K55" s="262"/>
      <c r="L55" s="263"/>
      <c r="M55" s="263"/>
      <c r="N55" s="264"/>
      <c r="O55" s="264"/>
      <c r="P55" s="264"/>
      <c r="Q55" s="380"/>
    </row>
    <row r="56" spans="1:17" s="105" customFormat="1" ht="50.25" customHeight="1" x14ac:dyDescent="0.2">
      <c r="A56" s="128"/>
      <c r="B56" s="212" t="s">
        <v>26</v>
      </c>
      <c r="C56" s="212" t="s">
        <v>106</v>
      </c>
      <c r="D56" s="286" t="s">
        <v>486</v>
      </c>
      <c r="E56" s="240">
        <v>40</v>
      </c>
      <c r="F56" s="240">
        <v>40000</v>
      </c>
      <c r="G56" s="240">
        <v>40690.380000000005</v>
      </c>
      <c r="H56" s="286" t="s">
        <v>489</v>
      </c>
      <c r="I56" s="231"/>
      <c r="J56" s="376"/>
      <c r="K56" s="262"/>
      <c r="L56" s="263"/>
      <c r="M56" s="263"/>
      <c r="N56" s="264"/>
      <c r="O56" s="264"/>
      <c r="P56" s="264"/>
      <c r="Q56" s="380"/>
    </row>
    <row r="57" spans="1:17" s="105" customFormat="1" ht="50.25" customHeight="1" x14ac:dyDescent="0.2">
      <c r="A57" s="128"/>
      <c r="B57" s="212" t="s">
        <v>119</v>
      </c>
      <c r="C57" s="212" t="s">
        <v>115</v>
      </c>
      <c r="D57" s="286" t="s">
        <v>486</v>
      </c>
      <c r="E57" s="240">
        <v>514</v>
      </c>
      <c r="F57" s="240">
        <v>514000</v>
      </c>
      <c r="G57" s="240">
        <v>521463.63000000006</v>
      </c>
      <c r="H57" s="286" t="s">
        <v>489</v>
      </c>
      <c r="I57" s="231"/>
      <c r="J57" s="376"/>
      <c r="K57" s="262"/>
      <c r="L57" s="263"/>
      <c r="M57" s="263"/>
      <c r="N57" s="264"/>
      <c r="O57" s="264"/>
      <c r="P57" s="264"/>
      <c r="Q57" s="380"/>
    </row>
    <row r="58" spans="1:17" s="105" customFormat="1" ht="50.25" customHeight="1" x14ac:dyDescent="0.2">
      <c r="A58" s="128"/>
      <c r="B58" s="212" t="s">
        <v>26</v>
      </c>
      <c r="C58" s="212" t="s">
        <v>106</v>
      </c>
      <c r="D58" s="286" t="s">
        <v>486</v>
      </c>
      <c r="E58" s="240">
        <v>150</v>
      </c>
      <c r="F58" s="240">
        <v>150000</v>
      </c>
      <c r="G58" s="240">
        <v>151725.9</v>
      </c>
      <c r="H58" s="286" t="s">
        <v>489</v>
      </c>
      <c r="I58" s="231"/>
      <c r="J58" s="376"/>
      <c r="K58" s="262"/>
      <c r="L58" s="263"/>
      <c r="M58" s="263"/>
      <c r="N58" s="264"/>
      <c r="O58" s="264"/>
      <c r="P58" s="264"/>
      <c r="Q58" s="380"/>
    </row>
    <row r="59" spans="1:17" s="105" customFormat="1" ht="50.25" customHeight="1" x14ac:dyDescent="0.2">
      <c r="A59" s="128"/>
      <c r="B59" s="212" t="s">
        <v>212</v>
      </c>
      <c r="C59" s="212" t="s">
        <v>213</v>
      </c>
      <c r="D59" s="286" t="s">
        <v>486</v>
      </c>
      <c r="E59" s="240">
        <v>430</v>
      </c>
      <c r="F59" s="240">
        <v>430000</v>
      </c>
      <c r="G59" s="240">
        <v>434948.2</v>
      </c>
      <c r="H59" s="286" t="s">
        <v>489</v>
      </c>
      <c r="I59" s="231"/>
      <c r="J59" s="376"/>
      <c r="K59" s="262"/>
      <c r="L59" s="263"/>
      <c r="M59" s="263"/>
      <c r="N59" s="264"/>
      <c r="O59" s="264"/>
      <c r="P59" s="264"/>
      <c r="Q59" s="380"/>
    </row>
    <row r="60" spans="1:17" s="105" customFormat="1" ht="50.25" customHeight="1" x14ac:dyDescent="0.2">
      <c r="A60" s="128"/>
      <c r="B60" s="212" t="s">
        <v>392</v>
      </c>
      <c r="C60" s="212" t="s">
        <v>104</v>
      </c>
      <c r="D60" s="286" t="s">
        <v>328</v>
      </c>
      <c r="E60" s="240">
        <v>1</v>
      </c>
      <c r="F60" s="240">
        <v>200000</v>
      </c>
      <c r="G60" s="240">
        <v>202301.2</v>
      </c>
      <c r="H60" s="286" t="s">
        <v>489</v>
      </c>
      <c r="I60" s="231"/>
      <c r="J60" s="376"/>
      <c r="K60" s="262"/>
      <c r="L60" s="263"/>
      <c r="M60" s="263"/>
      <c r="N60" s="264"/>
      <c r="O60" s="264"/>
      <c r="P60" s="264"/>
      <c r="Q60" s="380"/>
    </row>
    <row r="61" spans="1:17" s="105" customFormat="1" ht="50.25" customHeight="1" x14ac:dyDescent="0.2">
      <c r="A61" s="128"/>
      <c r="B61" s="212" t="s">
        <v>393</v>
      </c>
      <c r="C61" s="212" t="s">
        <v>104</v>
      </c>
      <c r="D61" s="286" t="s">
        <v>328</v>
      </c>
      <c r="E61" s="240">
        <v>1</v>
      </c>
      <c r="F61" s="240">
        <v>200000</v>
      </c>
      <c r="G61" s="240">
        <v>202301.2</v>
      </c>
      <c r="H61" s="286" t="s">
        <v>489</v>
      </c>
      <c r="I61" s="231"/>
      <c r="J61" s="376"/>
      <c r="K61" s="262"/>
      <c r="L61" s="263"/>
      <c r="M61" s="263"/>
      <c r="N61" s="264"/>
      <c r="O61" s="264"/>
      <c r="P61" s="264"/>
      <c r="Q61" s="380"/>
    </row>
    <row r="62" spans="1:17" s="105" customFormat="1" ht="50.25" customHeight="1" x14ac:dyDescent="0.2">
      <c r="A62" s="128"/>
      <c r="B62" s="212" t="s">
        <v>394</v>
      </c>
      <c r="C62" s="212" t="s">
        <v>104</v>
      </c>
      <c r="D62" s="286" t="s">
        <v>328</v>
      </c>
      <c r="E62" s="240">
        <v>1</v>
      </c>
      <c r="F62" s="240">
        <v>200000</v>
      </c>
      <c r="G62" s="240">
        <v>202301.2</v>
      </c>
      <c r="H62" s="286" t="s">
        <v>489</v>
      </c>
      <c r="I62" s="231"/>
      <c r="J62" s="376"/>
      <c r="K62" s="262"/>
      <c r="L62" s="263"/>
      <c r="M62" s="263"/>
      <c r="N62" s="264"/>
      <c r="O62" s="264"/>
      <c r="P62" s="264"/>
      <c r="Q62" s="380"/>
    </row>
    <row r="63" spans="1:17" s="105" customFormat="1" ht="50.25" customHeight="1" x14ac:dyDescent="0.2">
      <c r="A63" s="128"/>
      <c r="B63" s="212" t="s">
        <v>395</v>
      </c>
      <c r="C63" s="212" t="s">
        <v>104</v>
      </c>
      <c r="D63" s="286" t="s">
        <v>328</v>
      </c>
      <c r="E63" s="240">
        <v>1</v>
      </c>
      <c r="F63" s="240">
        <v>200000</v>
      </c>
      <c r="G63" s="240">
        <v>202301.2</v>
      </c>
      <c r="H63" s="286" t="s">
        <v>489</v>
      </c>
      <c r="I63" s="231"/>
      <c r="J63" s="376"/>
      <c r="K63" s="262"/>
      <c r="L63" s="263"/>
      <c r="M63" s="263"/>
      <c r="N63" s="264"/>
      <c r="O63" s="264"/>
      <c r="P63" s="264"/>
      <c r="Q63" s="380"/>
    </row>
    <row r="64" spans="1:17" s="105" customFormat="1" ht="50.25" customHeight="1" x14ac:dyDescent="0.2">
      <c r="A64" s="128"/>
      <c r="B64" s="212" t="s">
        <v>396</v>
      </c>
      <c r="C64" s="212" t="s">
        <v>104</v>
      </c>
      <c r="D64" s="286" t="s">
        <v>328</v>
      </c>
      <c r="E64" s="240">
        <v>1</v>
      </c>
      <c r="F64" s="240">
        <v>200000</v>
      </c>
      <c r="G64" s="240">
        <v>202301.2</v>
      </c>
      <c r="H64" s="286" t="s">
        <v>489</v>
      </c>
      <c r="I64" s="231"/>
      <c r="J64" s="376"/>
      <c r="K64" s="262"/>
      <c r="L64" s="263"/>
      <c r="M64" s="263"/>
      <c r="N64" s="264"/>
      <c r="O64" s="264"/>
      <c r="P64" s="264"/>
      <c r="Q64" s="380"/>
    </row>
    <row r="65" spans="1:17" s="105" customFormat="1" ht="50.25" customHeight="1" x14ac:dyDescent="0.2">
      <c r="A65" s="128"/>
      <c r="B65" s="212" t="s">
        <v>397</v>
      </c>
      <c r="C65" s="212" t="s">
        <v>104</v>
      </c>
      <c r="D65" s="286" t="s">
        <v>328</v>
      </c>
      <c r="E65" s="240">
        <v>1</v>
      </c>
      <c r="F65" s="240">
        <v>100000</v>
      </c>
      <c r="G65" s="240">
        <v>101150.6</v>
      </c>
      <c r="H65" s="286" t="s">
        <v>489</v>
      </c>
      <c r="I65" s="231"/>
      <c r="J65" s="376"/>
      <c r="K65" s="262"/>
      <c r="L65" s="263"/>
      <c r="M65" s="263"/>
      <c r="N65" s="264"/>
      <c r="O65" s="264"/>
      <c r="P65" s="264"/>
      <c r="Q65" s="380"/>
    </row>
    <row r="66" spans="1:17" s="105" customFormat="1" ht="50.25" customHeight="1" x14ac:dyDescent="0.2">
      <c r="A66" s="128"/>
      <c r="B66" s="212" t="s">
        <v>398</v>
      </c>
      <c r="C66" s="212" t="s">
        <v>104</v>
      </c>
      <c r="D66" s="286" t="s">
        <v>328</v>
      </c>
      <c r="E66" s="240">
        <v>1</v>
      </c>
      <c r="F66" s="240">
        <v>100000</v>
      </c>
      <c r="G66" s="240">
        <v>101150.6</v>
      </c>
      <c r="H66" s="286" t="s">
        <v>489</v>
      </c>
      <c r="I66" s="231"/>
      <c r="J66" s="376"/>
      <c r="K66" s="262"/>
      <c r="L66" s="263"/>
      <c r="M66" s="263"/>
      <c r="N66" s="264"/>
      <c r="O66" s="264"/>
      <c r="P66" s="264"/>
      <c r="Q66" s="380"/>
    </row>
    <row r="67" spans="1:17" s="105" customFormat="1" ht="50.25" customHeight="1" x14ac:dyDescent="0.2">
      <c r="A67" s="128"/>
      <c r="B67" s="212" t="s">
        <v>399</v>
      </c>
      <c r="C67" s="212" t="s">
        <v>104</v>
      </c>
      <c r="D67" s="286" t="s">
        <v>328</v>
      </c>
      <c r="E67" s="240">
        <v>1</v>
      </c>
      <c r="F67" s="240">
        <v>100000</v>
      </c>
      <c r="G67" s="240">
        <v>101150.6</v>
      </c>
      <c r="H67" s="286" t="s">
        <v>489</v>
      </c>
      <c r="I67" s="231"/>
      <c r="J67" s="376"/>
      <c r="K67" s="262"/>
      <c r="L67" s="263"/>
      <c r="M67" s="263"/>
      <c r="N67" s="264"/>
      <c r="O67" s="264"/>
      <c r="P67" s="264"/>
      <c r="Q67" s="380"/>
    </row>
    <row r="68" spans="1:17" s="105" customFormat="1" ht="50.25" customHeight="1" x14ac:dyDescent="0.2">
      <c r="A68" s="128"/>
      <c r="B68" s="212" t="s">
        <v>400</v>
      </c>
      <c r="C68" s="212" t="s">
        <v>104</v>
      </c>
      <c r="D68" s="286" t="s">
        <v>328</v>
      </c>
      <c r="E68" s="240">
        <v>1</v>
      </c>
      <c r="F68" s="240">
        <v>100000</v>
      </c>
      <c r="G68" s="240">
        <v>101150.6</v>
      </c>
      <c r="H68" s="286" t="s">
        <v>489</v>
      </c>
      <c r="I68" s="231"/>
      <c r="J68" s="376"/>
      <c r="K68" s="262"/>
      <c r="L68" s="263"/>
      <c r="M68" s="263"/>
      <c r="N68" s="264"/>
      <c r="O68" s="264"/>
      <c r="P68" s="264"/>
      <c r="Q68" s="380"/>
    </row>
    <row r="69" spans="1:17" s="105" customFormat="1" ht="50.25" customHeight="1" x14ac:dyDescent="0.2">
      <c r="A69" s="128"/>
      <c r="B69" s="212" t="s">
        <v>401</v>
      </c>
      <c r="C69" s="212" t="s">
        <v>104</v>
      </c>
      <c r="D69" s="286" t="s">
        <v>328</v>
      </c>
      <c r="E69" s="240">
        <v>1</v>
      </c>
      <c r="F69" s="240">
        <v>100000</v>
      </c>
      <c r="G69" s="240">
        <v>101150.6</v>
      </c>
      <c r="H69" s="286" t="s">
        <v>489</v>
      </c>
      <c r="I69" s="231"/>
      <c r="J69" s="376"/>
      <c r="K69" s="262"/>
      <c r="L69" s="263"/>
      <c r="M69" s="263"/>
      <c r="N69" s="264"/>
      <c r="O69" s="264"/>
      <c r="P69" s="264"/>
      <c r="Q69" s="380"/>
    </row>
    <row r="70" spans="1:17" s="105" customFormat="1" ht="50.25" customHeight="1" x14ac:dyDescent="0.2">
      <c r="A70" s="128"/>
      <c r="B70" s="212" t="s">
        <v>402</v>
      </c>
      <c r="C70" s="212" t="s">
        <v>104</v>
      </c>
      <c r="D70" s="286" t="s">
        <v>328</v>
      </c>
      <c r="E70" s="240">
        <v>1</v>
      </c>
      <c r="F70" s="240">
        <v>100000</v>
      </c>
      <c r="G70" s="240">
        <v>101150.6</v>
      </c>
      <c r="H70" s="286" t="s">
        <v>489</v>
      </c>
      <c r="I70" s="231"/>
      <c r="J70" s="376"/>
      <c r="K70" s="262"/>
      <c r="L70" s="263"/>
      <c r="M70" s="263"/>
      <c r="N70" s="264"/>
      <c r="O70" s="264"/>
      <c r="P70" s="264"/>
      <c r="Q70" s="380"/>
    </row>
    <row r="71" spans="1:17" s="105" customFormat="1" ht="50.25" customHeight="1" x14ac:dyDescent="0.2">
      <c r="A71" s="128"/>
      <c r="B71" s="212" t="s">
        <v>403</v>
      </c>
      <c r="C71" s="212" t="s">
        <v>104</v>
      </c>
      <c r="D71" s="286" t="s">
        <v>328</v>
      </c>
      <c r="E71" s="240">
        <v>1</v>
      </c>
      <c r="F71" s="240">
        <v>100000</v>
      </c>
      <c r="G71" s="240">
        <v>101150.6</v>
      </c>
      <c r="H71" s="286" t="s">
        <v>489</v>
      </c>
      <c r="I71" s="231"/>
      <c r="J71" s="376"/>
      <c r="K71" s="262"/>
      <c r="L71" s="263"/>
      <c r="M71" s="263"/>
      <c r="N71" s="264"/>
      <c r="O71" s="264"/>
      <c r="P71" s="264"/>
      <c r="Q71" s="380"/>
    </row>
    <row r="72" spans="1:17" s="105" customFormat="1" ht="50.25" customHeight="1" x14ac:dyDescent="0.2">
      <c r="A72" s="128"/>
      <c r="B72" s="212" t="s">
        <v>404</v>
      </c>
      <c r="C72" s="212" t="s">
        <v>104</v>
      </c>
      <c r="D72" s="286" t="s">
        <v>328</v>
      </c>
      <c r="E72" s="240">
        <v>1</v>
      </c>
      <c r="F72" s="240">
        <v>100000</v>
      </c>
      <c r="G72" s="240">
        <v>101150.6</v>
      </c>
      <c r="H72" s="286" t="s">
        <v>489</v>
      </c>
      <c r="I72" s="231"/>
      <c r="J72" s="376"/>
      <c r="K72" s="262"/>
      <c r="L72" s="263"/>
      <c r="M72" s="263"/>
      <c r="N72" s="264"/>
      <c r="O72" s="264"/>
      <c r="P72" s="264"/>
      <c r="Q72" s="380"/>
    </row>
    <row r="73" spans="1:17" s="105" customFormat="1" ht="50.25" customHeight="1" x14ac:dyDescent="0.2">
      <c r="A73" s="128"/>
      <c r="B73" s="212" t="s">
        <v>405</v>
      </c>
      <c r="C73" s="212" t="s">
        <v>104</v>
      </c>
      <c r="D73" s="286" t="s">
        <v>328</v>
      </c>
      <c r="E73" s="240">
        <v>1</v>
      </c>
      <c r="F73" s="240">
        <v>100000</v>
      </c>
      <c r="G73" s="240">
        <v>101150.6</v>
      </c>
      <c r="H73" s="286" t="s">
        <v>489</v>
      </c>
      <c r="I73" s="231"/>
      <c r="J73" s="376"/>
      <c r="K73" s="262"/>
      <c r="L73" s="263"/>
      <c r="M73" s="263"/>
      <c r="N73" s="264"/>
      <c r="O73" s="264"/>
      <c r="P73" s="264"/>
      <c r="Q73" s="380"/>
    </row>
    <row r="74" spans="1:17" s="105" customFormat="1" ht="50.25" customHeight="1" x14ac:dyDescent="0.2">
      <c r="A74" s="128"/>
      <c r="B74" s="212" t="s">
        <v>406</v>
      </c>
      <c r="C74" s="212" t="s">
        <v>104</v>
      </c>
      <c r="D74" s="286" t="s">
        <v>328</v>
      </c>
      <c r="E74" s="240">
        <v>1</v>
      </c>
      <c r="F74" s="240">
        <v>100000</v>
      </c>
      <c r="G74" s="240">
        <v>101150.6</v>
      </c>
      <c r="H74" s="286" t="s">
        <v>489</v>
      </c>
      <c r="I74" s="231"/>
      <c r="J74" s="376"/>
      <c r="K74" s="262"/>
      <c r="L74" s="263"/>
      <c r="M74" s="263"/>
      <c r="N74" s="264"/>
      <c r="O74" s="264"/>
      <c r="P74" s="264"/>
      <c r="Q74" s="380"/>
    </row>
    <row r="75" spans="1:17" s="105" customFormat="1" ht="50.25" customHeight="1" x14ac:dyDescent="0.2">
      <c r="A75" s="128"/>
      <c r="B75" s="212" t="s">
        <v>407</v>
      </c>
      <c r="C75" s="212" t="s">
        <v>408</v>
      </c>
      <c r="D75" s="286" t="s">
        <v>328</v>
      </c>
      <c r="E75" s="240">
        <v>1</v>
      </c>
      <c r="F75" s="240">
        <v>250000</v>
      </c>
      <c r="G75" s="240">
        <v>253355.88</v>
      </c>
      <c r="H75" s="286" t="s">
        <v>489</v>
      </c>
      <c r="I75" s="231"/>
      <c r="J75" s="376"/>
      <c r="K75" s="262"/>
      <c r="L75" s="263"/>
      <c r="M75" s="263"/>
      <c r="N75" s="264"/>
      <c r="O75" s="264"/>
      <c r="P75" s="264"/>
      <c r="Q75" s="380"/>
    </row>
    <row r="76" spans="1:17" s="105" customFormat="1" ht="50.25" customHeight="1" x14ac:dyDescent="0.2">
      <c r="A76" s="128"/>
      <c r="B76" s="212" t="s">
        <v>307</v>
      </c>
      <c r="C76" s="212" t="s">
        <v>113</v>
      </c>
      <c r="D76" s="286" t="s">
        <v>486</v>
      </c>
      <c r="E76" s="240">
        <v>300</v>
      </c>
      <c r="F76" s="240">
        <v>300000</v>
      </c>
      <c r="G76" s="240">
        <v>303947.18</v>
      </c>
      <c r="H76" s="286" t="s">
        <v>489</v>
      </c>
      <c r="I76" s="231"/>
      <c r="J76" s="376"/>
      <c r="K76" s="262"/>
      <c r="L76" s="263"/>
      <c r="M76" s="263"/>
      <c r="N76" s="264"/>
      <c r="O76" s="264"/>
      <c r="P76" s="264"/>
      <c r="Q76" s="380"/>
    </row>
    <row r="77" spans="1:17" s="105" customFormat="1" ht="50.25" customHeight="1" x14ac:dyDescent="0.2">
      <c r="A77" s="128"/>
      <c r="B77" s="212" t="s">
        <v>210</v>
      </c>
      <c r="C77" s="212" t="s">
        <v>113</v>
      </c>
      <c r="D77" s="286" t="s">
        <v>328</v>
      </c>
      <c r="E77" s="240">
        <v>1</v>
      </c>
      <c r="F77" s="240">
        <v>160779.79</v>
      </c>
      <c r="G77" s="240">
        <v>162872.53</v>
      </c>
      <c r="H77" s="286" t="s">
        <v>489</v>
      </c>
      <c r="I77" s="231"/>
      <c r="J77" s="376"/>
      <c r="K77" s="262"/>
      <c r="L77" s="263"/>
      <c r="M77" s="263"/>
      <c r="N77" s="264"/>
      <c r="O77" s="264"/>
      <c r="P77" s="264"/>
      <c r="Q77" s="380"/>
    </row>
    <row r="78" spans="1:17" s="105" customFormat="1" ht="50.25" customHeight="1" x14ac:dyDescent="0.2">
      <c r="A78" s="128"/>
      <c r="B78" s="212" t="s">
        <v>409</v>
      </c>
      <c r="C78" s="212" t="s">
        <v>211</v>
      </c>
      <c r="D78" s="286" t="s">
        <v>328</v>
      </c>
      <c r="E78" s="240">
        <v>1</v>
      </c>
      <c r="F78" s="240">
        <v>200000</v>
      </c>
      <c r="G78" s="240">
        <v>203057.24</v>
      </c>
      <c r="H78" s="286" t="s">
        <v>489</v>
      </c>
      <c r="I78" s="231"/>
      <c r="J78" s="376"/>
      <c r="K78" s="262"/>
      <c r="L78" s="263"/>
      <c r="M78" s="263"/>
      <c r="N78" s="264"/>
      <c r="O78" s="264"/>
      <c r="P78" s="264"/>
      <c r="Q78" s="380"/>
    </row>
    <row r="79" spans="1:17" s="105" customFormat="1" ht="50.25" customHeight="1" x14ac:dyDescent="0.2">
      <c r="A79" s="128"/>
      <c r="B79" s="212" t="s">
        <v>418</v>
      </c>
      <c r="C79" s="212" t="s">
        <v>419</v>
      </c>
      <c r="D79" s="286" t="s">
        <v>328</v>
      </c>
      <c r="E79" s="240">
        <v>1</v>
      </c>
      <c r="F79" s="240">
        <v>50000</v>
      </c>
      <c r="G79" s="240">
        <v>50396.6</v>
      </c>
      <c r="H79" s="286" t="s">
        <v>489</v>
      </c>
      <c r="I79" s="231"/>
      <c r="J79" s="376"/>
      <c r="K79" s="262"/>
      <c r="L79" s="263"/>
      <c r="M79" s="263"/>
      <c r="N79" s="264"/>
      <c r="O79" s="264"/>
      <c r="P79" s="264"/>
      <c r="Q79" s="380"/>
    </row>
    <row r="80" spans="1:17" s="105" customFormat="1" ht="50.25" customHeight="1" x14ac:dyDescent="0.2">
      <c r="A80" s="128"/>
      <c r="B80" s="212" t="s">
        <v>420</v>
      </c>
      <c r="C80" s="212" t="s">
        <v>419</v>
      </c>
      <c r="D80" s="286" t="s">
        <v>328</v>
      </c>
      <c r="E80" s="240">
        <v>1</v>
      </c>
      <c r="F80" s="240">
        <v>50000</v>
      </c>
      <c r="G80" s="240">
        <v>50396.6</v>
      </c>
      <c r="H80" s="286" t="s">
        <v>489</v>
      </c>
      <c r="I80" s="231"/>
      <c r="J80" s="376"/>
      <c r="K80" s="262"/>
      <c r="L80" s="263"/>
      <c r="M80" s="263"/>
      <c r="N80" s="264"/>
      <c r="O80" s="264"/>
      <c r="P80" s="264"/>
      <c r="Q80" s="380"/>
    </row>
    <row r="81" spans="1:17" s="105" customFormat="1" ht="50.25" customHeight="1" x14ac:dyDescent="0.2">
      <c r="A81" s="128"/>
      <c r="B81" s="212" t="s">
        <v>421</v>
      </c>
      <c r="C81" s="212" t="s">
        <v>419</v>
      </c>
      <c r="D81" s="286" t="s">
        <v>328</v>
      </c>
      <c r="E81" s="240">
        <v>1</v>
      </c>
      <c r="F81" s="240">
        <v>50000</v>
      </c>
      <c r="G81" s="240">
        <v>50396.6</v>
      </c>
      <c r="H81" s="286" t="s">
        <v>489</v>
      </c>
      <c r="I81" s="231"/>
      <c r="J81" s="376"/>
      <c r="K81" s="262"/>
      <c r="L81" s="263"/>
      <c r="M81" s="263"/>
      <c r="N81" s="264"/>
      <c r="O81" s="264"/>
      <c r="P81" s="264"/>
      <c r="Q81" s="380"/>
    </row>
    <row r="82" spans="1:17" s="105" customFormat="1" ht="50.25" customHeight="1" x14ac:dyDescent="0.2">
      <c r="A82" s="128"/>
      <c r="B82" s="212" t="s">
        <v>422</v>
      </c>
      <c r="C82" s="212" t="s">
        <v>419</v>
      </c>
      <c r="D82" s="286" t="s">
        <v>328</v>
      </c>
      <c r="E82" s="240">
        <v>1</v>
      </c>
      <c r="F82" s="240">
        <v>50000</v>
      </c>
      <c r="G82" s="240">
        <v>50396.6</v>
      </c>
      <c r="H82" s="286" t="s">
        <v>489</v>
      </c>
      <c r="I82" s="231"/>
      <c r="J82" s="376"/>
      <c r="K82" s="262"/>
      <c r="L82" s="263"/>
      <c r="M82" s="263"/>
      <c r="N82" s="264"/>
      <c r="O82" s="264"/>
      <c r="P82" s="264"/>
      <c r="Q82" s="380"/>
    </row>
    <row r="83" spans="1:17" s="105" customFormat="1" ht="50.25" customHeight="1" x14ac:dyDescent="0.2">
      <c r="A83" s="128"/>
      <c r="B83" s="212" t="s">
        <v>423</v>
      </c>
      <c r="C83" s="212" t="s">
        <v>419</v>
      </c>
      <c r="D83" s="286" t="s">
        <v>328</v>
      </c>
      <c r="E83" s="240">
        <v>1</v>
      </c>
      <c r="F83" s="240">
        <v>50000</v>
      </c>
      <c r="G83" s="240">
        <v>50396.6</v>
      </c>
      <c r="H83" s="286" t="s">
        <v>489</v>
      </c>
      <c r="I83" s="231"/>
      <c r="J83" s="376"/>
      <c r="K83" s="262"/>
      <c r="L83" s="263"/>
      <c r="M83" s="263"/>
      <c r="N83" s="264"/>
      <c r="O83" s="264"/>
      <c r="P83" s="264"/>
      <c r="Q83" s="380"/>
    </row>
    <row r="84" spans="1:17" s="105" customFormat="1" ht="50.25" customHeight="1" x14ac:dyDescent="0.2">
      <c r="A84" s="128"/>
      <c r="B84" s="212" t="s">
        <v>282</v>
      </c>
      <c r="C84" s="212" t="s">
        <v>106</v>
      </c>
      <c r="D84" s="286" t="s">
        <v>328</v>
      </c>
      <c r="E84" s="240">
        <v>1</v>
      </c>
      <c r="F84" s="240">
        <v>100000</v>
      </c>
      <c r="G84" s="240">
        <v>101109.33</v>
      </c>
      <c r="H84" s="286" t="s">
        <v>489</v>
      </c>
      <c r="I84" s="231"/>
      <c r="J84" s="376"/>
      <c r="K84" s="262"/>
      <c r="L84" s="263"/>
      <c r="M84" s="263"/>
      <c r="N84" s="264"/>
      <c r="O84" s="264"/>
      <c r="P84" s="264"/>
      <c r="Q84" s="380"/>
    </row>
    <row r="85" spans="1:17" s="105" customFormat="1" ht="50.25" customHeight="1" x14ac:dyDescent="0.2">
      <c r="A85" s="128"/>
      <c r="B85" s="212" t="s">
        <v>283</v>
      </c>
      <c r="C85" s="212" t="s">
        <v>106</v>
      </c>
      <c r="D85" s="286" t="s">
        <v>328</v>
      </c>
      <c r="E85" s="240">
        <v>1</v>
      </c>
      <c r="F85" s="240">
        <v>100000</v>
      </c>
      <c r="G85" s="240">
        <v>101109.33</v>
      </c>
      <c r="H85" s="286" t="s">
        <v>489</v>
      </c>
      <c r="I85" s="231"/>
      <c r="J85" s="376"/>
      <c r="K85" s="262"/>
      <c r="L85" s="263"/>
      <c r="M85" s="263"/>
      <c r="N85" s="264"/>
      <c r="O85" s="264"/>
      <c r="P85" s="264"/>
      <c r="Q85" s="380"/>
    </row>
    <row r="86" spans="1:17" s="105" customFormat="1" ht="50.25" customHeight="1" x14ac:dyDescent="0.2">
      <c r="A86" s="128"/>
      <c r="B86" s="212" t="s">
        <v>284</v>
      </c>
      <c r="C86" s="212" t="s">
        <v>285</v>
      </c>
      <c r="D86" s="286" t="s">
        <v>328</v>
      </c>
      <c r="E86" s="240">
        <v>1</v>
      </c>
      <c r="F86" s="240">
        <v>100000</v>
      </c>
      <c r="G86" s="240">
        <v>101082.04999999999</v>
      </c>
      <c r="H86" s="286" t="s">
        <v>489</v>
      </c>
      <c r="I86" s="231"/>
      <c r="J86" s="376"/>
      <c r="K86" s="262"/>
      <c r="L86" s="263"/>
      <c r="M86" s="263"/>
      <c r="N86" s="264"/>
      <c r="O86" s="264"/>
      <c r="P86" s="264"/>
      <c r="Q86" s="380"/>
    </row>
    <row r="87" spans="1:17" s="54" customFormat="1" ht="42.95" customHeight="1" x14ac:dyDescent="0.2">
      <c r="A87" s="128"/>
      <c r="B87" s="212" t="s">
        <v>286</v>
      </c>
      <c r="C87" s="212" t="s">
        <v>285</v>
      </c>
      <c r="D87" s="286" t="s">
        <v>328</v>
      </c>
      <c r="E87" s="240">
        <v>1</v>
      </c>
      <c r="F87" s="240">
        <v>100000</v>
      </c>
      <c r="G87" s="240">
        <v>101082.04999999999</v>
      </c>
      <c r="H87" s="286" t="s">
        <v>489</v>
      </c>
      <c r="I87" s="103"/>
      <c r="J87" s="376"/>
      <c r="K87" s="262"/>
      <c r="L87" s="263"/>
      <c r="M87" s="263"/>
      <c r="N87" s="264"/>
      <c r="O87" s="264"/>
      <c r="P87" s="264"/>
      <c r="Q87" s="380"/>
    </row>
    <row r="88" spans="1:17" s="54" customFormat="1" ht="42.95" customHeight="1" x14ac:dyDescent="0.2">
      <c r="A88" s="128"/>
      <c r="B88" s="212" t="s">
        <v>287</v>
      </c>
      <c r="C88" s="212" t="s">
        <v>285</v>
      </c>
      <c r="D88" s="286" t="s">
        <v>328</v>
      </c>
      <c r="E88" s="240">
        <v>1</v>
      </c>
      <c r="F88" s="240">
        <v>100000</v>
      </c>
      <c r="G88" s="240">
        <v>101082.04999999999</v>
      </c>
      <c r="H88" s="286" t="s">
        <v>489</v>
      </c>
      <c r="I88" s="103"/>
      <c r="J88" s="376"/>
      <c r="K88" s="262"/>
      <c r="L88" s="263"/>
      <c r="M88" s="263"/>
      <c r="N88" s="264"/>
      <c r="O88" s="264"/>
      <c r="P88" s="264"/>
      <c r="Q88" s="380"/>
    </row>
    <row r="89" spans="1:17" s="54" customFormat="1" ht="42.95" customHeight="1" x14ac:dyDescent="0.2">
      <c r="A89" s="128"/>
      <c r="B89" s="212" t="s">
        <v>288</v>
      </c>
      <c r="C89" s="212" t="s">
        <v>285</v>
      </c>
      <c r="D89" s="286" t="s">
        <v>328</v>
      </c>
      <c r="E89" s="240">
        <v>1</v>
      </c>
      <c r="F89" s="240">
        <v>100000</v>
      </c>
      <c r="G89" s="240">
        <v>101082.04999999999</v>
      </c>
      <c r="H89" s="286" t="s">
        <v>489</v>
      </c>
      <c r="I89" s="103"/>
      <c r="J89" s="376"/>
      <c r="K89" s="262"/>
      <c r="L89" s="263"/>
      <c r="M89" s="263"/>
      <c r="N89" s="264"/>
      <c r="O89" s="264"/>
      <c r="P89" s="264"/>
      <c r="Q89" s="380"/>
    </row>
    <row r="90" spans="1:17" s="54" customFormat="1" ht="42.95" customHeight="1" x14ac:dyDescent="0.2">
      <c r="A90" s="128"/>
      <c r="B90" s="212" t="s">
        <v>289</v>
      </c>
      <c r="C90" s="212" t="s">
        <v>285</v>
      </c>
      <c r="D90" s="286" t="s">
        <v>328</v>
      </c>
      <c r="E90" s="240">
        <v>1</v>
      </c>
      <c r="F90" s="240">
        <v>100000</v>
      </c>
      <c r="G90" s="240">
        <v>101082.04999999999</v>
      </c>
      <c r="H90" s="286" t="s">
        <v>489</v>
      </c>
      <c r="I90" s="103"/>
      <c r="J90" s="376"/>
      <c r="K90" s="262"/>
      <c r="L90" s="263"/>
      <c r="M90" s="263"/>
      <c r="N90" s="264"/>
      <c r="O90" s="264"/>
      <c r="P90" s="264"/>
      <c r="Q90" s="380"/>
    </row>
    <row r="91" spans="1:17" s="54" customFormat="1" ht="42.95" customHeight="1" x14ac:dyDescent="0.2">
      <c r="A91" s="128"/>
      <c r="B91" s="212" t="s">
        <v>424</v>
      </c>
      <c r="C91" s="212" t="s">
        <v>425</v>
      </c>
      <c r="D91" s="286" t="s">
        <v>328</v>
      </c>
      <c r="E91" s="240">
        <v>1</v>
      </c>
      <c r="F91" s="240">
        <v>100000</v>
      </c>
      <c r="G91" s="240">
        <v>100810.84000000001</v>
      </c>
      <c r="H91" s="286" t="s">
        <v>489</v>
      </c>
      <c r="I91" s="103"/>
      <c r="J91" s="376"/>
      <c r="K91" s="262"/>
      <c r="L91" s="263"/>
      <c r="M91" s="263"/>
      <c r="N91" s="264"/>
      <c r="O91" s="264"/>
      <c r="P91" s="264"/>
      <c r="Q91" s="380"/>
    </row>
    <row r="92" spans="1:17" s="54" customFormat="1" ht="42.95" customHeight="1" x14ac:dyDescent="0.2">
      <c r="A92" s="128"/>
      <c r="B92" s="212" t="s">
        <v>426</v>
      </c>
      <c r="C92" s="212" t="s">
        <v>425</v>
      </c>
      <c r="D92" s="286" t="s">
        <v>328</v>
      </c>
      <c r="E92" s="240">
        <v>1</v>
      </c>
      <c r="F92" s="240">
        <v>100000</v>
      </c>
      <c r="G92" s="240">
        <v>100810.84000000001</v>
      </c>
      <c r="H92" s="286" t="s">
        <v>489</v>
      </c>
      <c r="I92" s="103"/>
      <c r="J92" s="376"/>
      <c r="K92" s="262"/>
      <c r="L92" s="263"/>
      <c r="M92" s="263"/>
      <c r="N92" s="264"/>
      <c r="O92" s="264"/>
      <c r="P92" s="264"/>
      <c r="Q92" s="380"/>
    </row>
    <row r="93" spans="1:17" s="54" customFormat="1" ht="42.95" customHeight="1" x14ac:dyDescent="0.2">
      <c r="A93" s="128"/>
      <c r="B93" s="212" t="s">
        <v>427</v>
      </c>
      <c r="C93" s="212" t="s">
        <v>425</v>
      </c>
      <c r="D93" s="286" t="s">
        <v>328</v>
      </c>
      <c r="E93" s="240">
        <v>1</v>
      </c>
      <c r="F93" s="240">
        <v>100000</v>
      </c>
      <c r="G93" s="240">
        <v>100810.84000000001</v>
      </c>
      <c r="H93" s="286" t="s">
        <v>489</v>
      </c>
      <c r="I93" s="103"/>
      <c r="J93" s="376"/>
      <c r="K93" s="262"/>
      <c r="L93" s="263"/>
      <c r="M93" s="263"/>
      <c r="N93" s="264"/>
      <c r="O93" s="264"/>
      <c r="P93" s="264"/>
      <c r="Q93" s="380"/>
    </row>
    <row r="94" spans="1:17" s="54" customFormat="1" ht="42.95" customHeight="1" x14ac:dyDescent="0.2">
      <c r="A94" s="128"/>
      <c r="B94" s="212" t="s">
        <v>428</v>
      </c>
      <c r="C94" s="212" t="s">
        <v>425</v>
      </c>
      <c r="D94" s="286" t="s">
        <v>328</v>
      </c>
      <c r="E94" s="240">
        <v>1</v>
      </c>
      <c r="F94" s="240">
        <v>100000</v>
      </c>
      <c r="G94" s="240">
        <v>100810.84000000001</v>
      </c>
      <c r="H94" s="286" t="s">
        <v>489</v>
      </c>
      <c r="I94" s="103"/>
      <c r="J94" s="376"/>
      <c r="K94" s="262"/>
      <c r="L94" s="263"/>
      <c r="M94" s="263"/>
      <c r="N94" s="264"/>
      <c r="O94" s="264"/>
      <c r="P94" s="264"/>
      <c r="Q94" s="380"/>
    </row>
    <row r="95" spans="1:17" s="54" customFormat="1" ht="42.95" customHeight="1" x14ac:dyDescent="0.2">
      <c r="A95" s="128"/>
      <c r="B95" s="212" t="s">
        <v>429</v>
      </c>
      <c r="C95" s="212" t="s">
        <v>425</v>
      </c>
      <c r="D95" s="286" t="s">
        <v>328</v>
      </c>
      <c r="E95" s="240">
        <v>1</v>
      </c>
      <c r="F95" s="240">
        <v>100000</v>
      </c>
      <c r="G95" s="240">
        <v>100810.84000000001</v>
      </c>
      <c r="H95" s="286" t="s">
        <v>489</v>
      </c>
      <c r="I95" s="103"/>
      <c r="J95" s="376"/>
      <c r="K95" s="262"/>
      <c r="L95" s="263"/>
      <c r="M95" s="263"/>
      <c r="N95" s="264"/>
      <c r="O95" s="264"/>
      <c r="P95" s="264"/>
      <c r="Q95" s="380"/>
    </row>
    <row r="96" spans="1:17" s="54" customFormat="1" ht="42.95" customHeight="1" x14ac:dyDescent="0.2">
      <c r="A96" s="128"/>
      <c r="B96" s="212" t="s">
        <v>430</v>
      </c>
      <c r="C96" s="212" t="s">
        <v>425</v>
      </c>
      <c r="D96" s="286" t="s">
        <v>328</v>
      </c>
      <c r="E96" s="240">
        <v>1</v>
      </c>
      <c r="F96" s="240">
        <v>100000</v>
      </c>
      <c r="G96" s="240">
        <v>100810.84000000001</v>
      </c>
      <c r="H96" s="286" t="s">
        <v>489</v>
      </c>
      <c r="I96" s="103"/>
      <c r="J96" s="376"/>
      <c r="K96" s="262"/>
      <c r="L96" s="263"/>
      <c r="M96" s="263"/>
      <c r="N96" s="264"/>
      <c r="O96" s="264"/>
      <c r="P96" s="264"/>
      <c r="Q96" s="380"/>
    </row>
    <row r="97" spans="1:17" s="54" customFormat="1" ht="42.95" customHeight="1" x14ac:dyDescent="0.2">
      <c r="A97" s="128"/>
      <c r="B97" s="212" t="s">
        <v>431</v>
      </c>
      <c r="C97" s="212" t="s">
        <v>425</v>
      </c>
      <c r="D97" s="286" t="s">
        <v>328</v>
      </c>
      <c r="E97" s="240">
        <v>1</v>
      </c>
      <c r="F97" s="240">
        <v>100000</v>
      </c>
      <c r="G97" s="240">
        <v>100810.84000000001</v>
      </c>
      <c r="H97" s="286" t="s">
        <v>489</v>
      </c>
      <c r="I97" s="103"/>
      <c r="J97" s="376"/>
      <c r="K97" s="262"/>
      <c r="L97" s="263"/>
      <c r="M97" s="263"/>
      <c r="N97" s="264"/>
      <c r="O97" s="264"/>
      <c r="P97" s="264"/>
      <c r="Q97" s="380"/>
    </row>
    <row r="98" spans="1:17" s="54" customFormat="1" ht="42.95" customHeight="1" x14ac:dyDescent="0.2">
      <c r="A98" s="128"/>
      <c r="B98" s="212" t="s">
        <v>432</v>
      </c>
      <c r="C98" s="212" t="s">
        <v>425</v>
      </c>
      <c r="D98" s="286" t="s">
        <v>328</v>
      </c>
      <c r="E98" s="240">
        <v>1</v>
      </c>
      <c r="F98" s="240">
        <v>100000</v>
      </c>
      <c r="G98" s="240">
        <v>100810.84000000001</v>
      </c>
      <c r="H98" s="286" t="s">
        <v>489</v>
      </c>
      <c r="I98" s="103"/>
      <c r="J98" s="376"/>
      <c r="K98" s="262"/>
      <c r="L98" s="263"/>
      <c r="M98" s="263"/>
      <c r="N98" s="264"/>
      <c r="O98" s="264"/>
      <c r="P98" s="264"/>
      <c r="Q98" s="380"/>
    </row>
    <row r="99" spans="1:17" s="54" customFormat="1" ht="42.95" customHeight="1" x14ac:dyDescent="0.2">
      <c r="A99" s="128"/>
      <c r="B99" s="212" t="s">
        <v>433</v>
      </c>
      <c r="C99" s="212" t="s">
        <v>425</v>
      </c>
      <c r="D99" s="286" t="s">
        <v>328</v>
      </c>
      <c r="E99" s="240">
        <v>1</v>
      </c>
      <c r="F99" s="240">
        <v>100000</v>
      </c>
      <c r="G99" s="240">
        <v>100810.84000000001</v>
      </c>
      <c r="H99" s="286" t="s">
        <v>489</v>
      </c>
      <c r="I99" s="103"/>
      <c r="J99" s="376"/>
      <c r="K99" s="262"/>
      <c r="L99" s="263"/>
      <c r="M99" s="263"/>
      <c r="N99" s="264"/>
      <c r="O99" s="264"/>
      <c r="P99" s="264"/>
      <c r="Q99" s="380"/>
    </row>
    <row r="100" spans="1:17" s="54" customFormat="1" ht="42.95" customHeight="1" x14ac:dyDescent="0.2">
      <c r="A100" s="128"/>
      <c r="B100" s="212" t="s">
        <v>434</v>
      </c>
      <c r="C100" s="212" t="s">
        <v>425</v>
      </c>
      <c r="D100" s="286" t="s">
        <v>328</v>
      </c>
      <c r="E100" s="240">
        <v>1</v>
      </c>
      <c r="F100" s="240">
        <v>100000</v>
      </c>
      <c r="G100" s="240">
        <v>100810.84000000001</v>
      </c>
      <c r="H100" s="286" t="s">
        <v>489</v>
      </c>
      <c r="I100" s="103"/>
      <c r="J100" s="376"/>
      <c r="K100" s="262"/>
      <c r="L100" s="263"/>
      <c r="M100" s="263"/>
      <c r="N100" s="264"/>
      <c r="O100" s="264"/>
      <c r="P100" s="264"/>
      <c r="Q100" s="380"/>
    </row>
    <row r="101" spans="1:17" s="54" customFormat="1" ht="42.95" customHeight="1" x14ac:dyDescent="0.2">
      <c r="A101" s="128"/>
      <c r="B101" s="212" t="s">
        <v>341</v>
      </c>
      <c r="C101" s="212" t="s">
        <v>115</v>
      </c>
      <c r="D101" s="286" t="s">
        <v>328</v>
      </c>
      <c r="E101" s="240">
        <v>1</v>
      </c>
      <c r="F101" s="240">
        <v>50000</v>
      </c>
      <c r="G101" s="240">
        <v>50250.51</v>
      </c>
      <c r="H101" s="286" t="s">
        <v>489</v>
      </c>
      <c r="I101" s="103"/>
      <c r="J101" s="376"/>
      <c r="K101" s="262"/>
      <c r="L101" s="263"/>
      <c r="M101" s="263"/>
      <c r="N101" s="264"/>
      <c r="O101" s="264"/>
      <c r="P101" s="264"/>
      <c r="Q101" s="380"/>
    </row>
    <row r="102" spans="1:17" s="54" customFormat="1" ht="42.95" customHeight="1" x14ac:dyDescent="0.2">
      <c r="A102" s="128"/>
      <c r="B102" s="212" t="s">
        <v>111</v>
      </c>
      <c r="C102" s="212" t="s">
        <v>107</v>
      </c>
      <c r="D102" s="286" t="s">
        <v>486</v>
      </c>
      <c r="E102" s="240">
        <v>300</v>
      </c>
      <c r="F102" s="240">
        <v>300000</v>
      </c>
      <c r="G102" s="240">
        <v>302999.55</v>
      </c>
      <c r="H102" s="286" t="s">
        <v>489</v>
      </c>
      <c r="I102" s="103"/>
      <c r="J102" s="376"/>
      <c r="K102" s="262"/>
      <c r="L102" s="263"/>
      <c r="M102" s="263"/>
      <c r="N102" s="264"/>
      <c r="O102" s="264"/>
      <c r="P102" s="264"/>
      <c r="Q102" s="380"/>
    </row>
    <row r="103" spans="1:17" s="54" customFormat="1" ht="42.95" customHeight="1" x14ac:dyDescent="0.2">
      <c r="A103" s="128"/>
      <c r="B103" s="212" t="s">
        <v>336</v>
      </c>
      <c r="C103" s="212" t="s">
        <v>337</v>
      </c>
      <c r="D103" s="286" t="s">
        <v>486</v>
      </c>
      <c r="E103" s="240">
        <v>1750</v>
      </c>
      <c r="F103" s="240">
        <v>1750000</v>
      </c>
      <c r="G103" s="240">
        <v>1767499.5699999998</v>
      </c>
      <c r="H103" s="286" t="s">
        <v>489</v>
      </c>
      <c r="I103" s="103"/>
      <c r="J103" s="376"/>
      <c r="K103" s="262"/>
      <c r="L103" s="263"/>
      <c r="M103" s="263"/>
      <c r="N103" s="264"/>
      <c r="O103" s="264"/>
      <c r="P103" s="264"/>
      <c r="Q103" s="380"/>
    </row>
    <row r="104" spans="1:17" s="54" customFormat="1" ht="42.95" customHeight="1" x14ac:dyDescent="0.2">
      <c r="A104" s="128"/>
      <c r="B104" s="212" t="s">
        <v>435</v>
      </c>
      <c r="C104" s="212" t="s">
        <v>213</v>
      </c>
      <c r="D104" s="286" t="s">
        <v>486</v>
      </c>
      <c r="E104" s="240">
        <v>700</v>
      </c>
      <c r="F104" s="240">
        <v>700000</v>
      </c>
      <c r="G104" s="240">
        <v>707488.98</v>
      </c>
      <c r="H104" s="286" t="s">
        <v>489</v>
      </c>
      <c r="I104" s="103"/>
      <c r="J104" s="376"/>
      <c r="K104" s="262"/>
      <c r="L104" s="263"/>
      <c r="M104" s="263"/>
      <c r="N104" s="264"/>
      <c r="O104" s="264"/>
      <c r="P104" s="264"/>
      <c r="Q104" s="380"/>
    </row>
    <row r="105" spans="1:17" s="54" customFormat="1" ht="42.95" customHeight="1" x14ac:dyDescent="0.2">
      <c r="A105" s="128"/>
      <c r="B105" s="212" t="s">
        <v>436</v>
      </c>
      <c r="C105" s="212" t="s">
        <v>437</v>
      </c>
      <c r="D105" s="286" t="s">
        <v>486</v>
      </c>
      <c r="E105" s="240">
        <v>4500</v>
      </c>
      <c r="F105" s="240">
        <v>4500000</v>
      </c>
      <c r="G105" s="240">
        <v>4550769.7</v>
      </c>
      <c r="H105" s="286" t="s">
        <v>489</v>
      </c>
      <c r="I105" s="103"/>
      <c r="J105" s="376"/>
      <c r="K105" s="262"/>
      <c r="L105" s="263"/>
      <c r="M105" s="263"/>
      <c r="N105" s="264"/>
      <c r="O105" s="264"/>
      <c r="P105" s="264"/>
      <c r="Q105" s="380"/>
    </row>
    <row r="106" spans="1:17" s="103" customFormat="1" ht="42.95" customHeight="1" x14ac:dyDescent="0.2">
      <c r="A106" s="128"/>
      <c r="B106" s="212" t="s">
        <v>294</v>
      </c>
      <c r="C106" s="212" t="s">
        <v>106</v>
      </c>
      <c r="D106" s="286" t="s">
        <v>328</v>
      </c>
      <c r="E106" s="240">
        <v>1</v>
      </c>
      <c r="F106" s="240">
        <v>250000</v>
      </c>
      <c r="G106" s="240">
        <v>251223.62</v>
      </c>
      <c r="H106" s="286" t="s">
        <v>489</v>
      </c>
      <c r="J106" s="376"/>
      <c r="K106" s="262"/>
      <c r="L106" s="263"/>
      <c r="M106" s="263"/>
      <c r="N106" s="264"/>
      <c r="O106" s="264"/>
      <c r="P106" s="264"/>
      <c r="Q106" s="380"/>
    </row>
    <row r="107" spans="1:17" s="54" customFormat="1" ht="42.95" customHeight="1" x14ac:dyDescent="0.2">
      <c r="A107" s="128"/>
      <c r="B107" s="212" t="s">
        <v>295</v>
      </c>
      <c r="C107" s="212" t="s">
        <v>106</v>
      </c>
      <c r="D107" s="286" t="s">
        <v>328</v>
      </c>
      <c r="E107" s="240">
        <v>1</v>
      </c>
      <c r="F107" s="240">
        <v>250000</v>
      </c>
      <c r="G107" s="240">
        <v>251223.62</v>
      </c>
      <c r="H107" s="286" t="s">
        <v>489</v>
      </c>
      <c r="I107" s="103"/>
      <c r="J107" s="376"/>
      <c r="K107" s="262"/>
      <c r="L107" s="263"/>
      <c r="M107" s="263"/>
      <c r="N107" s="264"/>
      <c r="O107" s="264"/>
      <c r="P107" s="264"/>
      <c r="Q107" s="380"/>
    </row>
    <row r="108" spans="1:17" s="54" customFormat="1" ht="42.95" customHeight="1" x14ac:dyDescent="0.2">
      <c r="A108" s="128"/>
      <c r="B108" s="212" t="s">
        <v>438</v>
      </c>
      <c r="C108" s="212" t="s">
        <v>211</v>
      </c>
      <c r="D108" s="286" t="s">
        <v>328</v>
      </c>
      <c r="E108" s="240">
        <v>1</v>
      </c>
      <c r="F108" s="240">
        <v>100000</v>
      </c>
      <c r="G108" s="240">
        <v>100463.01</v>
      </c>
      <c r="H108" s="286" t="s">
        <v>489</v>
      </c>
      <c r="I108" s="103"/>
      <c r="J108" s="376"/>
      <c r="K108" s="262"/>
      <c r="L108" s="263"/>
      <c r="M108" s="263"/>
      <c r="N108" s="264"/>
      <c r="O108" s="264"/>
      <c r="P108" s="264"/>
      <c r="Q108" s="380"/>
    </row>
    <row r="109" spans="1:17" s="54" customFormat="1" ht="42.95" customHeight="1" x14ac:dyDescent="0.2">
      <c r="A109" s="128"/>
      <c r="B109" s="212" t="s">
        <v>439</v>
      </c>
      <c r="C109" s="212" t="s">
        <v>211</v>
      </c>
      <c r="D109" s="286" t="s">
        <v>328</v>
      </c>
      <c r="E109" s="240">
        <v>1</v>
      </c>
      <c r="F109" s="240">
        <v>100000</v>
      </c>
      <c r="G109" s="240">
        <v>100463.01</v>
      </c>
      <c r="H109" s="286" t="s">
        <v>489</v>
      </c>
      <c r="I109" s="103"/>
      <c r="J109" s="376"/>
      <c r="K109" s="262"/>
      <c r="L109" s="263"/>
      <c r="M109" s="263"/>
      <c r="N109" s="264"/>
      <c r="O109" s="264"/>
      <c r="P109" s="264"/>
      <c r="Q109" s="380"/>
    </row>
    <row r="110" spans="1:17" s="54" customFormat="1" ht="42.95" customHeight="1" x14ac:dyDescent="0.2">
      <c r="A110" s="128"/>
      <c r="B110" s="212" t="s">
        <v>440</v>
      </c>
      <c r="C110" s="212" t="s">
        <v>211</v>
      </c>
      <c r="D110" s="286" t="s">
        <v>328</v>
      </c>
      <c r="E110" s="240">
        <v>1</v>
      </c>
      <c r="F110" s="240">
        <v>100000</v>
      </c>
      <c r="G110" s="240">
        <v>100463.01</v>
      </c>
      <c r="H110" s="286" t="s">
        <v>489</v>
      </c>
      <c r="I110" s="103"/>
      <c r="J110" s="376"/>
      <c r="K110" s="262"/>
      <c r="L110" s="263"/>
      <c r="M110" s="263"/>
      <c r="N110" s="264"/>
      <c r="O110" s="264"/>
      <c r="P110" s="264"/>
      <c r="Q110" s="380"/>
    </row>
    <row r="111" spans="1:17" s="54" customFormat="1" ht="42.95" customHeight="1" x14ac:dyDescent="0.2">
      <c r="A111" s="128"/>
      <c r="B111" s="212" t="s">
        <v>441</v>
      </c>
      <c r="C111" s="212" t="s">
        <v>211</v>
      </c>
      <c r="D111" s="286" t="s">
        <v>328</v>
      </c>
      <c r="E111" s="240">
        <v>1</v>
      </c>
      <c r="F111" s="240">
        <v>100000</v>
      </c>
      <c r="G111" s="240">
        <v>100463.01</v>
      </c>
      <c r="H111" s="286" t="s">
        <v>489</v>
      </c>
      <c r="I111" s="103"/>
      <c r="J111" s="376"/>
      <c r="K111" s="262"/>
      <c r="L111" s="263"/>
      <c r="M111" s="263"/>
      <c r="N111" s="264"/>
      <c r="O111" s="264"/>
      <c r="P111" s="264"/>
      <c r="Q111" s="380"/>
    </row>
    <row r="112" spans="1:17" s="54" customFormat="1" ht="42.95" customHeight="1" x14ac:dyDescent="0.2">
      <c r="A112" s="128"/>
      <c r="B112" s="212" t="s">
        <v>442</v>
      </c>
      <c r="C112" s="212" t="s">
        <v>211</v>
      </c>
      <c r="D112" s="286" t="s">
        <v>328</v>
      </c>
      <c r="E112" s="240">
        <v>1</v>
      </c>
      <c r="F112" s="240">
        <v>100000</v>
      </c>
      <c r="G112" s="240">
        <v>100463.01</v>
      </c>
      <c r="H112" s="286" t="s">
        <v>489</v>
      </c>
      <c r="I112" s="103"/>
      <c r="J112" s="376"/>
      <c r="K112" s="262"/>
      <c r="L112" s="263"/>
      <c r="M112" s="263"/>
      <c r="N112" s="264"/>
      <c r="O112" s="264"/>
      <c r="P112" s="264"/>
      <c r="Q112" s="380"/>
    </row>
    <row r="113" spans="1:17" s="54" customFormat="1" ht="42.95" customHeight="1" x14ac:dyDescent="0.2">
      <c r="A113" s="128"/>
      <c r="B113" s="212" t="s">
        <v>296</v>
      </c>
      <c r="C113" s="212" t="s">
        <v>115</v>
      </c>
      <c r="D113" s="286" t="s">
        <v>328</v>
      </c>
      <c r="E113" s="240">
        <v>1</v>
      </c>
      <c r="F113" s="240">
        <v>200000</v>
      </c>
      <c r="G113" s="240">
        <v>201051.86</v>
      </c>
      <c r="H113" s="286" t="s">
        <v>489</v>
      </c>
      <c r="I113" s="103"/>
      <c r="J113" s="376"/>
      <c r="K113" s="262"/>
      <c r="L113" s="263"/>
      <c r="M113" s="263"/>
      <c r="N113" s="264"/>
      <c r="O113" s="264"/>
      <c r="P113" s="264"/>
      <c r="Q113" s="380"/>
    </row>
    <row r="114" spans="1:17" s="54" customFormat="1" ht="42.95" customHeight="1" x14ac:dyDescent="0.2">
      <c r="A114" s="128"/>
      <c r="B114" s="212" t="s">
        <v>292</v>
      </c>
      <c r="C114" s="212" t="s">
        <v>291</v>
      </c>
      <c r="D114" s="286" t="s">
        <v>328</v>
      </c>
      <c r="E114" s="240">
        <v>1</v>
      </c>
      <c r="F114" s="240">
        <v>200000</v>
      </c>
      <c r="G114" s="240">
        <v>200932.62</v>
      </c>
      <c r="H114" s="286" t="s">
        <v>489</v>
      </c>
      <c r="I114" s="103"/>
      <c r="J114" s="376"/>
      <c r="K114" s="262"/>
      <c r="L114" s="263"/>
      <c r="M114" s="263"/>
      <c r="N114" s="264"/>
      <c r="O114" s="264"/>
      <c r="P114" s="264"/>
      <c r="Q114" s="380"/>
    </row>
    <row r="115" spans="1:17" s="54" customFormat="1" ht="42.95" customHeight="1" x14ac:dyDescent="0.2">
      <c r="A115" s="128"/>
      <c r="B115" s="212" t="s">
        <v>293</v>
      </c>
      <c r="C115" s="212" t="s">
        <v>291</v>
      </c>
      <c r="D115" s="286" t="s">
        <v>328</v>
      </c>
      <c r="E115" s="240">
        <v>1</v>
      </c>
      <c r="F115" s="240">
        <v>200000</v>
      </c>
      <c r="G115" s="240">
        <v>200932.62</v>
      </c>
      <c r="H115" s="286" t="s">
        <v>489</v>
      </c>
      <c r="I115" s="103"/>
      <c r="J115" s="376"/>
      <c r="K115" s="262"/>
      <c r="L115" s="263"/>
      <c r="M115" s="263"/>
      <c r="N115" s="264"/>
      <c r="O115" s="264"/>
      <c r="P115" s="264"/>
      <c r="Q115" s="380"/>
    </row>
    <row r="116" spans="1:17" s="54" customFormat="1" ht="42.95" customHeight="1" x14ac:dyDescent="0.2">
      <c r="A116" s="128"/>
      <c r="B116" s="212" t="s">
        <v>290</v>
      </c>
      <c r="C116" s="212" t="s">
        <v>291</v>
      </c>
      <c r="D116" s="286" t="s">
        <v>328</v>
      </c>
      <c r="E116" s="240">
        <v>1</v>
      </c>
      <c r="F116" s="240">
        <v>200000</v>
      </c>
      <c r="G116" s="240">
        <v>200932.62</v>
      </c>
      <c r="H116" s="286" t="s">
        <v>489</v>
      </c>
      <c r="I116" s="103"/>
      <c r="J116" s="376"/>
      <c r="K116" s="262"/>
      <c r="L116" s="263"/>
      <c r="M116" s="263"/>
      <c r="N116" s="264"/>
      <c r="O116" s="264"/>
      <c r="P116" s="264"/>
      <c r="Q116" s="380"/>
    </row>
    <row r="117" spans="1:17" s="54" customFormat="1" ht="42.95" customHeight="1" x14ac:dyDescent="0.2">
      <c r="A117" s="128"/>
      <c r="B117" s="212" t="s">
        <v>443</v>
      </c>
      <c r="C117" s="212" t="s">
        <v>444</v>
      </c>
      <c r="D117" s="286" t="s">
        <v>328</v>
      </c>
      <c r="E117" s="240">
        <v>1</v>
      </c>
      <c r="F117" s="240">
        <v>100000</v>
      </c>
      <c r="G117" s="240">
        <v>100431.43000000001</v>
      </c>
      <c r="H117" s="286" t="s">
        <v>489</v>
      </c>
      <c r="I117" s="103"/>
      <c r="J117" s="376"/>
      <c r="K117" s="262"/>
      <c r="L117" s="263"/>
      <c r="M117" s="263"/>
      <c r="N117" s="264"/>
      <c r="O117" s="264"/>
      <c r="P117" s="264"/>
      <c r="Q117" s="380"/>
    </row>
    <row r="118" spans="1:17" s="54" customFormat="1" ht="42.95" customHeight="1" x14ac:dyDescent="0.2">
      <c r="A118" s="128"/>
      <c r="B118" s="212" t="s">
        <v>445</v>
      </c>
      <c r="C118" s="212" t="s">
        <v>444</v>
      </c>
      <c r="D118" s="286" t="s">
        <v>328</v>
      </c>
      <c r="E118" s="240">
        <v>1</v>
      </c>
      <c r="F118" s="240">
        <v>100000</v>
      </c>
      <c r="G118" s="240">
        <v>100431.43000000001</v>
      </c>
      <c r="H118" s="286" t="s">
        <v>489</v>
      </c>
      <c r="I118" s="103"/>
      <c r="J118" s="376"/>
      <c r="K118" s="262"/>
      <c r="L118" s="263"/>
      <c r="M118" s="263"/>
      <c r="N118" s="264"/>
      <c r="O118" s="264"/>
      <c r="P118" s="264"/>
      <c r="Q118" s="380"/>
    </row>
    <row r="119" spans="1:17" s="54" customFormat="1" ht="42.95" customHeight="1" x14ac:dyDescent="0.2">
      <c r="A119" s="128"/>
      <c r="B119" s="212" t="s">
        <v>446</v>
      </c>
      <c r="C119" s="212" t="s">
        <v>444</v>
      </c>
      <c r="D119" s="286" t="s">
        <v>328</v>
      </c>
      <c r="E119" s="240">
        <v>1</v>
      </c>
      <c r="F119" s="240">
        <v>100000</v>
      </c>
      <c r="G119" s="240">
        <v>100431.43000000001</v>
      </c>
      <c r="H119" s="286" t="s">
        <v>489</v>
      </c>
      <c r="I119" s="103"/>
      <c r="J119" s="376"/>
      <c r="K119" s="262"/>
      <c r="L119" s="263"/>
      <c r="M119" s="263"/>
      <c r="N119" s="264"/>
      <c r="O119" s="264"/>
      <c r="P119" s="264"/>
      <c r="Q119" s="380"/>
    </row>
    <row r="120" spans="1:17" s="54" customFormat="1" ht="42.95" customHeight="1" x14ac:dyDescent="0.2">
      <c r="A120" s="128"/>
      <c r="B120" s="212" t="s">
        <v>447</v>
      </c>
      <c r="C120" s="212" t="s">
        <v>444</v>
      </c>
      <c r="D120" s="286" t="s">
        <v>328</v>
      </c>
      <c r="E120" s="240">
        <v>1</v>
      </c>
      <c r="F120" s="240">
        <v>100000</v>
      </c>
      <c r="G120" s="240">
        <v>100431.43000000001</v>
      </c>
      <c r="H120" s="286" t="s">
        <v>489</v>
      </c>
      <c r="I120" s="103"/>
      <c r="J120" s="376"/>
      <c r="K120" s="262"/>
      <c r="L120" s="263"/>
      <c r="M120" s="263"/>
      <c r="N120" s="264"/>
      <c r="O120" s="264"/>
      <c r="P120" s="264"/>
      <c r="Q120" s="380"/>
    </row>
    <row r="121" spans="1:17" s="54" customFormat="1" ht="42.95" customHeight="1" x14ac:dyDescent="0.2">
      <c r="A121" s="128"/>
      <c r="B121" s="212" t="s">
        <v>448</v>
      </c>
      <c r="C121" s="212" t="s">
        <v>444</v>
      </c>
      <c r="D121" s="286" t="s">
        <v>328</v>
      </c>
      <c r="E121" s="240">
        <v>1</v>
      </c>
      <c r="F121" s="240">
        <v>100000</v>
      </c>
      <c r="G121" s="240">
        <v>100431.43000000001</v>
      </c>
      <c r="H121" s="286" t="s">
        <v>489</v>
      </c>
      <c r="I121" s="103"/>
      <c r="J121" s="376"/>
      <c r="K121" s="262"/>
      <c r="L121" s="263"/>
      <c r="M121" s="263"/>
      <c r="N121" s="264"/>
      <c r="O121" s="264"/>
      <c r="P121" s="264"/>
      <c r="Q121" s="380"/>
    </row>
    <row r="122" spans="1:17" s="54" customFormat="1" ht="42.95" customHeight="1" x14ac:dyDescent="0.2">
      <c r="A122" s="128"/>
      <c r="B122" s="212" t="s">
        <v>449</v>
      </c>
      <c r="C122" s="212" t="s">
        <v>444</v>
      </c>
      <c r="D122" s="286" t="s">
        <v>328</v>
      </c>
      <c r="E122" s="240">
        <v>1</v>
      </c>
      <c r="F122" s="240">
        <v>100000</v>
      </c>
      <c r="G122" s="240">
        <v>100431.43000000001</v>
      </c>
      <c r="H122" s="286" t="s">
        <v>489</v>
      </c>
      <c r="I122" s="103"/>
      <c r="J122" s="376"/>
      <c r="K122" s="262"/>
      <c r="L122" s="263"/>
      <c r="M122" s="263"/>
      <c r="N122" s="264"/>
      <c r="O122" s="264"/>
      <c r="P122" s="264"/>
      <c r="Q122" s="380"/>
    </row>
    <row r="123" spans="1:17" s="54" customFormat="1" ht="42.95" customHeight="1" x14ac:dyDescent="0.2">
      <c r="A123" s="128"/>
      <c r="B123" s="212" t="s">
        <v>450</v>
      </c>
      <c r="C123" s="212" t="s">
        <v>444</v>
      </c>
      <c r="D123" s="286" t="s">
        <v>328</v>
      </c>
      <c r="E123" s="240">
        <v>1</v>
      </c>
      <c r="F123" s="240">
        <v>100000</v>
      </c>
      <c r="G123" s="240">
        <v>100431.43000000001</v>
      </c>
      <c r="H123" s="286" t="s">
        <v>489</v>
      </c>
      <c r="I123" s="103"/>
      <c r="J123" s="376"/>
      <c r="K123" s="262"/>
      <c r="L123" s="263"/>
      <c r="M123" s="263"/>
      <c r="N123" s="264"/>
      <c r="O123" s="264"/>
      <c r="P123" s="264"/>
      <c r="Q123" s="380"/>
    </row>
    <row r="124" spans="1:17" s="54" customFormat="1" ht="42.95" customHeight="1" x14ac:dyDescent="0.2">
      <c r="A124" s="128"/>
      <c r="B124" s="212" t="s">
        <v>451</v>
      </c>
      <c r="C124" s="212" t="s">
        <v>444</v>
      </c>
      <c r="D124" s="286" t="s">
        <v>328</v>
      </c>
      <c r="E124" s="240">
        <v>1</v>
      </c>
      <c r="F124" s="240">
        <v>100000</v>
      </c>
      <c r="G124" s="240">
        <v>100431.43000000001</v>
      </c>
      <c r="H124" s="286" t="s">
        <v>489</v>
      </c>
      <c r="I124" s="103"/>
      <c r="J124" s="376"/>
      <c r="K124" s="262"/>
      <c r="L124" s="263"/>
      <c r="M124" s="263"/>
      <c r="N124" s="264"/>
      <c r="O124" s="264"/>
      <c r="P124" s="264"/>
      <c r="Q124" s="380"/>
    </row>
    <row r="125" spans="1:17" s="54" customFormat="1" ht="42.95" customHeight="1" x14ac:dyDescent="0.2">
      <c r="A125" s="128"/>
      <c r="B125" s="212" t="s">
        <v>452</v>
      </c>
      <c r="C125" s="212" t="s">
        <v>444</v>
      </c>
      <c r="D125" s="286" t="s">
        <v>328</v>
      </c>
      <c r="E125" s="240">
        <v>1</v>
      </c>
      <c r="F125" s="240">
        <v>100000</v>
      </c>
      <c r="G125" s="240">
        <v>100431.43000000001</v>
      </c>
      <c r="H125" s="286" t="s">
        <v>489</v>
      </c>
      <c r="I125" s="103"/>
      <c r="J125" s="376"/>
      <c r="K125" s="262"/>
      <c r="L125" s="263"/>
      <c r="M125" s="263"/>
      <c r="N125" s="264"/>
      <c r="O125" s="264"/>
      <c r="P125" s="264"/>
      <c r="Q125" s="380"/>
    </row>
    <row r="126" spans="1:17" s="54" customFormat="1" ht="42.95" customHeight="1" x14ac:dyDescent="0.2">
      <c r="A126" s="128"/>
      <c r="B126" s="212" t="s">
        <v>453</v>
      </c>
      <c r="C126" s="212" t="s">
        <v>444</v>
      </c>
      <c r="D126" s="286" t="s">
        <v>328</v>
      </c>
      <c r="E126" s="240">
        <v>1</v>
      </c>
      <c r="F126" s="240">
        <v>100000</v>
      </c>
      <c r="G126" s="240">
        <v>100431.43000000001</v>
      </c>
      <c r="H126" s="286" t="s">
        <v>489</v>
      </c>
      <c r="I126" s="103"/>
      <c r="J126" s="376"/>
      <c r="K126" s="262"/>
      <c r="L126" s="263"/>
      <c r="M126" s="263"/>
      <c r="N126" s="264"/>
      <c r="O126" s="264"/>
      <c r="P126" s="264"/>
      <c r="Q126" s="380"/>
    </row>
    <row r="127" spans="1:17" s="54" customFormat="1" ht="42.95" customHeight="1" x14ac:dyDescent="0.2">
      <c r="A127" s="128"/>
      <c r="B127" s="212" t="s">
        <v>454</v>
      </c>
      <c r="C127" s="212" t="s">
        <v>444</v>
      </c>
      <c r="D127" s="286" t="s">
        <v>328</v>
      </c>
      <c r="E127" s="240">
        <v>1</v>
      </c>
      <c r="F127" s="240">
        <v>100000</v>
      </c>
      <c r="G127" s="240">
        <v>100561.45</v>
      </c>
      <c r="H127" s="286" t="s">
        <v>489</v>
      </c>
      <c r="I127" s="103"/>
      <c r="J127" s="376"/>
      <c r="K127" s="262"/>
      <c r="L127" s="263"/>
      <c r="M127" s="263"/>
      <c r="N127" s="264"/>
      <c r="O127" s="264"/>
      <c r="P127" s="264"/>
      <c r="Q127" s="380"/>
    </row>
    <row r="128" spans="1:17" s="54" customFormat="1" ht="42.95" customHeight="1" x14ac:dyDescent="0.2">
      <c r="A128" s="128"/>
      <c r="B128" s="212" t="s">
        <v>455</v>
      </c>
      <c r="C128" s="212" t="s">
        <v>444</v>
      </c>
      <c r="D128" s="286" t="s">
        <v>328</v>
      </c>
      <c r="E128" s="240">
        <v>1</v>
      </c>
      <c r="F128" s="240">
        <v>100000</v>
      </c>
      <c r="G128" s="240">
        <v>100561.45</v>
      </c>
      <c r="H128" s="286" t="s">
        <v>489</v>
      </c>
      <c r="I128" s="103"/>
      <c r="J128" s="376"/>
      <c r="K128" s="262"/>
      <c r="L128" s="263"/>
      <c r="M128" s="263"/>
      <c r="N128" s="264"/>
      <c r="O128" s="264"/>
      <c r="P128" s="264"/>
      <c r="Q128" s="380"/>
    </row>
    <row r="129" spans="1:17" s="54" customFormat="1" ht="42.95" customHeight="1" x14ac:dyDescent="0.2">
      <c r="A129" s="128"/>
      <c r="B129" s="212" t="s">
        <v>456</v>
      </c>
      <c r="C129" s="212" t="s">
        <v>444</v>
      </c>
      <c r="D129" s="286" t="s">
        <v>328</v>
      </c>
      <c r="E129" s="240">
        <v>1</v>
      </c>
      <c r="F129" s="240">
        <v>100000</v>
      </c>
      <c r="G129" s="240">
        <v>100561.45</v>
      </c>
      <c r="H129" s="286" t="s">
        <v>489</v>
      </c>
      <c r="I129" s="103"/>
      <c r="J129" s="376"/>
      <c r="K129" s="262"/>
      <c r="L129" s="263"/>
      <c r="M129" s="263"/>
      <c r="N129" s="264"/>
      <c r="O129" s="264"/>
      <c r="P129" s="264"/>
      <c r="Q129" s="380"/>
    </row>
    <row r="130" spans="1:17" s="54" customFormat="1" ht="42.95" customHeight="1" x14ac:dyDescent="0.2">
      <c r="A130" s="128"/>
      <c r="B130" s="212" t="s">
        <v>457</v>
      </c>
      <c r="C130" s="212" t="s">
        <v>444</v>
      </c>
      <c r="D130" s="286" t="s">
        <v>328</v>
      </c>
      <c r="E130" s="240">
        <v>1</v>
      </c>
      <c r="F130" s="240">
        <v>100000</v>
      </c>
      <c r="G130" s="240">
        <v>100561.45</v>
      </c>
      <c r="H130" s="286" t="s">
        <v>489</v>
      </c>
      <c r="I130" s="103"/>
      <c r="J130" s="376"/>
      <c r="K130" s="262"/>
      <c r="L130" s="263"/>
      <c r="M130" s="263"/>
      <c r="N130" s="264"/>
      <c r="O130" s="264"/>
      <c r="P130" s="264"/>
      <c r="Q130" s="380"/>
    </row>
    <row r="131" spans="1:17" s="54" customFormat="1" ht="42.95" customHeight="1" x14ac:dyDescent="0.2">
      <c r="A131" s="128"/>
      <c r="B131" s="212" t="s">
        <v>458</v>
      </c>
      <c r="C131" s="212" t="s">
        <v>444</v>
      </c>
      <c r="D131" s="286" t="s">
        <v>328</v>
      </c>
      <c r="E131" s="240">
        <v>1</v>
      </c>
      <c r="F131" s="240">
        <v>100000</v>
      </c>
      <c r="G131" s="240">
        <v>100561.45</v>
      </c>
      <c r="H131" s="286" t="s">
        <v>489</v>
      </c>
      <c r="I131" s="103"/>
      <c r="J131" s="376"/>
      <c r="K131" s="262"/>
      <c r="L131" s="263"/>
      <c r="M131" s="263"/>
      <c r="N131" s="264"/>
      <c r="O131" s="264"/>
      <c r="P131" s="264"/>
      <c r="Q131" s="380"/>
    </row>
    <row r="132" spans="1:17" s="54" customFormat="1" ht="42.95" customHeight="1" x14ac:dyDescent="0.2">
      <c r="A132" s="128"/>
      <c r="B132" s="212" t="s">
        <v>459</v>
      </c>
      <c r="C132" s="212" t="s">
        <v>444</v>
      </c>
      <c r="D132" s="286" t="s">
        <v>328</v>
      </c>
      <c r="E132" s="240">
        <v>1</v>
      </c>
      <c r="F132" s="240">
        <v>100000</v>
      </c>
      <c r="G132" s="240">
        <v>100561.45</v>
      </c>
      <c r="H132" s="286" t="s">
        <v>489</v>
      </c>
      <c r="I132" s="103"/>
      <c r="J132" s="376"/>
      <c r="K132" s="262"/>
      <c r="L132" s="263"/>
      <c r="M132" s="263"/>
      <c r="N132" s="264"/>
      <c r="O132" s="264"/>
      <c r="P132" s="264"/>
      <c r="Q132" s="380"/>
    </row>
    <row r="133" spans="1:17" s="54" customFormat="1" ht="42.95" customHeight="1" x14ac:dyDescent="0.2">
      <c r="A133" s="128"/>
      <c r="B133" s="212" t="s">
        <v>460</v>
      </c>
      <c r="C133" s="212" t="s">
        <v>444</v>
      </c>
      <c r="D133" s="286" t="s">
        <v>328</v>
      </c>
      <c r="E133" s="240">
        <v>1</v>
      </c>
      <c r="F133" s="240">
        <v>100000</v>
      </c>
      <c r="G133" s="240">
        <v>100561.45</v>
      </c>
      <c r="H133" s="286" t="s">
        <v>489</v>
      </c>
      <c r="I133" s="103"/>
      <c r="J133" s="376"/>
      <c r="K133" s="262"/>
      <c r="L133" s="263"/>
      <c r="M133" s="263"/>
      <c r="N133" s="264"/>
      <c r="O133" s="264"/>
      <c r="P133" s="264"/>
      <c r="Q133" s="380"/>
    </row>
    <row r="134" spans="1:17" s="54" customFormat="1" ht="42.95" customHeight="1" x14ac:dyDescent="0.2">
      <c r="A134" s="128"/>
      <c r="B134" s="212" t="s">
        <v>461</v>
      </c>
      <c r="C134" s="212" t="s">
        <v>444</v>
      </c>
      <c r="D134" s="286" t="s">
        <v>328</v>
      </c>
      <c r="E134" s="240">
        <v>1</v>
      </c>
      <c r="F134" s="240">
        <v>100000</v>
      </c>
      <c r="G134" s="240">
        <v>100561.45</v>
      </c>
      <c r="H134" s="286" t="s">
        <v>489</v>
      </c>
      <c r="I134" s="103"/>
      <c r="J134" s="376"/>
      <c r="K134" s="262"/>
      <c r="L134" s="263"/>
      <c r="M134" s="263"/>
      <c r="N134" s="264"/>
      <c r="O134" s="264"/>
      <c r="P134" s="264"/>
      <c r="Q134" s="380"/>
    </row>
    <row r="135" spans="1:17" s="54" customFormat="1" ht="42.95" customHeight="1" x14ac:dyDescent="0.2">
      <c r="A135" s="128"/>
      <c r="B135" s="212" t="s">
        <v>462</v>
      </c>
      <c r="C135" s="212" t="s">
        <v>444</v>
      </c>
      <c r="D135" s="286" t="s">
        <v>328</v>
      </c>
      <c r="E135" s="240">
        <v>1</v>
      </c>
      <c r="F135" s="240">
        <v>100000</v>
      </c>
      <c r="G135" s="240">
        <v>100561.45</v>
      </c>
      <c r="H135" s="286" t="s">
        <v>489</v>
      </c>
      <c r="I135" s="103"/>
      <c r="J135" s="376"/>
      <c r="K135" s="262"/>
      <c r="L135" s="263"/>
      <c r="M135" s="263"/>
      <c r="N135" s="264"/>
      <c r="O135" s="264"/>
      <c r="P135" s="264"/>
      <c r="Q135" s="380"/>
    </row>
    <row r="136" spans="1:17" s="54" customFormat="1" ht="42.95" customHeight="1" x14ac:dyDescent="0.2">
      <c r="A136" s="128"/>
      <c r="B136" s="212" t="s">
        <v>463</v>
      </c>
      <c r="C136" s="212" t="s">
        <v>444</v>
      </c>
      <c r="D136" s="286" t="s">
        <v>328</v>
      </c>
      <c r="E136" s="240">
        <v>1</v>
      </c>
      <c r="F136" s="240">
        <v>100000</v>
      </c>
      <c r="G136" s="240">
        <v>100561.45</v>
      </c>
      <c r="H136" s="286" t="s">
        <v>489</v>
      </c>
      <c r="I136" s="103"/>
      <c r="J136" s="376"/>
      <c r="K136" s="262"/>
      <c r="L136" s="263"/>
      <c r="M136" s="263"/>
      <c r="N136" s="264"/>
      <c r="O136" s="264"/>
      <c r="P136" s="264"/>
      <c r="Q136" s="380"/>
    </row>
    <row r="137" spans="1:17" s="54" customFormat="1" ht="42.95" customHeight="1" x14ac:dyDescent="0.2">
      <c r="A137" s="128"/>
      <c r="B137" s="212" t="s">
        <v>436</v>
      </c>
      <c r="C137" s="212" t="s">
        <v>437</v>
      </c>
      <c r="D137" s="286" t="s">
        <v>486</v>
      </c>
      <c r="E137" s="240">
        <v>500</v>
      </c>
      <c r="F137" s="240">
        <v>500000</v>
      </c>
      <c r="G137" s="240">
        <v>504768.73000000004</v>
      </c>
      <c r="H137" s="286" t="s">
        <v>489</v>
      </c>
      <c r="I137" s="103"/>
      <c r="J137" s="376"/>
      <c r="K137" s="262"/>
      <c r="L137" s="263"/>
      <c r="M137" s="263"/>
      <c r="N137" s="264"/>
      <c r="O137" s="264"/>
      <c r="P137" s="264"/>
      <c r="Q137" s="380"/>
    </row>
    <row r="138" spans="1:17" s="54" customFormat="1" ht="42.95" customHeight="1" x14ac:dyDescent="0.2">
      <c r="A138" s="128"/>
      <c r="B138" s="212" t="s">
        <v>464</v>
      </c>
      <c r="C138" s="212" t="s">
        <v>425</v>
      </c>
      <c r="D138" s="286" t="s">
        <v>486</v>
      </c>
      <c r="E138" s="240">
        <v>300</v>
      </c>
      <c r="F138" s="240">
        <v>300000</v>
      </c>
      <c r="G138" s="240">
        <v>301610.59999999998</v>
      </c>
      <c r="H138" s="286" t="s">
        <v>489</v>
      </c>
      <c r="I138" s="103"/>
      <c r="J138" s="376"/>
      <c r="K138" s="262"/>
      <c r="L138" s="263"/>
      <c r="M138" s="263"/>
      <c r="N138" s="264"/>
      <c r="O138" s="264"/>
      <c r="P138" s="264"/>
      <c r="Q138" s="380"/>
    </row>
    <row r="139" spans="1:17" s="54" customFormat="1" ht="42.95" customHeight="1" x14ac:dyDescent="0.2">
      <c r="A139" s="128"/>
      <c r="B139" s="212" t="s">
        <v>163</v>
      </c>
      <c r="C139" s="212" t="s">
        <v>137</v>
      </c>
      <c r="D139" s="286" t="s">
        <v>328</v>
      </c>
      <c r="E139" s="240">
        <v>1</v>
      </c>
      <c r="F139" s="240">
        <v>250000</v>
      </c>
      <c r="G139" s="240">
        <v>251870.03</v>
      </c>
      <c r="H139" s="286" t="s">
        <v>489</v>
      </c>
      <c r="I139" s="103"/>
      <c r="J139" s="376"/>
      <c r="K139" s="262"/>
      <c r="L139" s="263"/>
      <c r="M139" s="263"/>
      <c r="N139" s="264"/>
      <c r="O139" s="264"/>
      <c r="P139" s="264"/>
      <c r="Q139" s="380"/>
    </row>
    <row r="140" spans="1:17" s="54" customFormat="1" ht="42.95" customHeight="1" x14ac:dyDescent="0.2">
      <c r="A140" s="128"/>
      <c r="B140" s="212" t="s">
        <v>164</v>
      </c>
      <c r="C140" s="212" t="s">
        <v>137</v>
      </c>
      <c r="D140" s="286" t="s">
        <v>328</v>
      </c>
      <c r="E140" s="240">
        <v>1</v>
      </c>
      <c r="F140" s="240">
        <v>250000</v>
      </c>
      <c r="G140" s="240">
        <v>251870.03</v>
      </c>
      <c r="H140" s="286" t="s">
        <v>489</v>
      </c>
      <c r="I140" s="103"/>
      <c r="J140" s="376"/>
      <c r="K140" s="262"/>
      <c r="L140" s="263"/>
      <c r="M140" s="263"/>
      <c r="N140" s="264"/>
      <c r="O140" s="264"/>
      <c r="P140" s="264"/>
      <c r="Q140" s="380"/>
    </row>
    <row r="141" spans="1:17" s="54" customFormat="1" ht="42.95" customHeight="1" x14ac:dyDescent="0.2">
      <c r="A141" s="128"/>
      <c r="B141" s="212" t="s">
        <v>165</v>
      </c>
      <c r="C141" s="212" t="s">
        <v>137</v>
      </c>
      <c r="D141" s="286" t="s">
        <v>328</v>
      </c>
      <c r="E141" s="240">
        <v>1</v>
      </c>
      <c r="F141" s="240">
        <v>250000</v>
      </c>
      <c r="G141" s="240">
        <v>251870.03</v>
      </c>
      <c r="H141" s="286" t="s">
        <v>489</v>
      </c>
      <c r="I141" s="103"/>
      <c r="J141" s="376"/>
      <c r="K141" s="262"/>
      <c r="L141" s="263"/>
      <c r="M141" s="263"/>
      <c r="N141" s="264"/>
      <c r="O141" s="264"/>
      <c r="P141" s="264"/>
      <c r="Q141" s="380"/>
    </row>
    <row r="142" spans="1:17" s="54" customFormat="1" ht="42.95" customHeight="1" x14ac:dyDescent="0.2">
      <c r="A142" s="128"/>
      <c r="B142" s="212" t="s">
        <v>166</v>
      </c>
      <c r="C142" s="212" t="s">
        <v>137</v>
      </c>
      <c r="D142" s="286" t="s">
        <v>328</v>
      </c>
      <c r="E142" s="240">
        <v>1</v>
      </c>
      <c r="F142" s="240">
        <v>250000</v>
      </c>
      <c r="G142" s="240">
        <v>251870.03</v>
      </c>
      <c r="H142" s="286" t="s">
        <v>489</v>
      </c>
      <c r="I142" s="103"/>
      <c r="J142" s="376"/>
      <c r="K142" s="262"/>
      <c r="L142" s="263"/>
      <c r="M142" s="263"/>
      <c r="N142" s="264"/>
      <c r="O142" s="264"/>
      <c r="P142" s="264"/>
      <c r="Q142" s="380"/>
    </row>
    <row r="143" spans="1:17" s="54" customFormat="1" ht="42.95" customHeight="1" x14ac:dyDescent="0.2">
      <c r="A143" s="128"/>
      <c r="B143" s="212" t="s">
        <v>167</v>
      </c>
      <c r="C143" s="212" t="s">
        <v>137</v>
      </c>
      <c r="D143" s="286" t="s">
        <v>328</v>
      </c>
      <c r="E143" s="240">
        <v>1</v>
      </c>
      <c r="F143" s="240">
        <v>250000</v>
      </c>
      <c r="G143" s="240">
        <v>251870.03</v>
      </c>
      <c r="H143" s="286" t="s">
        <v>489</v>
      </c>
      <c r="I143" s="103"/>
      <c r="J143" s="376"/>
      <c r="K143" s="262"/>
      <c r="L143" s="263"/>
      <c r="M143" s="263"/>
      <c r="N143" s="264"/>
      <c r="O143" s="264"/>
      <c r="P143" s="264"/>
      <c r="Q143" s="380"/>
    </row>
    <row r="144" spans="1:17" s="54" customFormat="1" ht="42.95" customHeight="1" x14ac:dyDescent="0.2">
      <c r="A144" s="128"/>
      <c r="B144" s="212" t="s">
        <v>168</v>
      </c>
      <c r="C144" s="212" t="s">
        <v>137</v>
      </c>
      <c r="D144" s="286" t="s">
        <v>328</v>
      </c>
      <c r="E144" s="240">
        <v>1</v>
      </c>
      <c r="F144" s="240">
        <v>250000</v>
      </c>
      <c r="G144" s="240">
        <v>251870.03</v>
      </c>
      <c r="H144" s="286" t="s">
        <v>489</v>
      </c>
      <c r="I144" s="103"/>
      <c r="J144" s="376"/>
      <c r="K144" s="262"/>
      <c r="L144" s="263"/>
      <c r="M144" s="263"/>
      <c r="N144" s="264"/>
      <c r="O144" s="264"/>
      <c r="P144" s="264"/>
      <c r="Q144" s="380"/>
    </row>
    <row r="145" spans="1:17" s="54" customFormat="1" ht="42.95" customHeight="1" x14ac:dyDescent="0.2">
      <c r="A145" s="128"/>
      <c r="B145" s="212" t="s">
        <v>169</v>
      </c>
      <c r="C145" s="212" t="s">
        <v>137</v>
      </c>
      <c r="D145" s="286" t="s">
        <v>328</v>
      </c>
      <c r="E145" s="240">
        <v>1</v>
      </c>
      <c r="F145" s="240">
        <v>250000</v>
      </c>
      <c r="G145" s="240">
        <v>251870.03</v>
      </c>
      <c r="H145" s="286" t="s">
        <v>489</v>
      </c>
      <c r="I145" s="103"/>
      <c r="J145" s="376"/>
      <c r="K145" s="262"/>
      <c r="L145" s="263"/>
      <c r="M145" s="263"/>
      <c r="N145" s="264"/>
      <c r="O145" s="264"/>
      <c r="P145" s="264"/>
      <c r="Q145" s="380"/>
    </row>
    <row r="146" spans="1:17" s="54" customFormat="1" ht="42.95" customHeight="1" x14ac:dyDescent="0.2">
      <c r="A146" s="128"/>
      <c r="B146" s="212" t="s">
        <v>170</v>
      </c>
      <c r="C146" s="212" t="s">
        <v>137</v>
      </c>
      <c r="D146" s="286" t="s">
        <v>328</v>
      </c>
      <c r="E146" s="240">
        <v>1</v>
      </c>
      <c r="F146" s="240">
        <v>250000</v>
      </c>
      <c r="G146" s="240">
        <v>251870.03</v>
      </c>
      <c r="H146" s="286" t="s">
        <v>489</v>
      </c>
      <c r="I146" s="103"/>
      <c r="J146" s="376"/>
      <c r="K146" s="262"/>
      <c r="L146" s="263"/>
      <c r="M146" s="263"/>
      <c r="N146" s="264"/>
      <c r="O146" s="264"/>
      <c r="P146" s="264"/>
      <c r="Q146" s="380"/>
    </row>
    <row r="147" spans="1:17" s="54" customFormat="1" ht="42.95" customHeight="1" x14ac:dyDescent="0.2">
      <c r="A147" s="128"/>
      <c r="B147" s="212" t="s">
        <v>171</v>
      </c>
      <c r="C147" s="212" t="s">
        <v>137</v>
      </c>
      <c r="D147" s="286" t="s">
        <v>328</v>
      </c>
      <c r="E147" s="240">
        <v>1</v>
      </c>
      <c r="F147" s="240">
        <v>250000</v>
      </c>
      <c r="G147" s="240">
        <v>251870.03</v>
      </c>
      <c r="H147" s="286" t="s">
        <v>489</v>
      </c>
      <c r="I147" s="103"/>
      <c r="J147" s="376"/>
      <c r="K147" s="262"/>
      <c r="L147" s="263"/>
      <c r="M147" s="263"/>
      <c r="N147" s="264"/>
      <c r="O147" s="264"/>
      <c r="P147" s="264"/>
      <c r="Q147" s="380"/>
    </row>
    <row r="148" spans="1:17" s="54" customFormat="1" ht="42.95" customHeight="1" x14ac:dyDescent="0.2">
      <c r="A148" s="128"/>
      <c r="B148" s="212" t="s">
        <v>172</v>
      </c>
      <c r="C148" s="212" t="s">
        <v>137</v>
      </c>
      <c r="D148" s="286" t="s">
        <v>328</v>
      </c>
      <c r="E148" s="240">
        <v>1</v>
      </c>
      <c r="F148" s="240">
        <v>250000</v>
      </c>
      <c r="G148" s="240">
        <v>251870.03</v>
      </c>
      <c r="H148" s="286" t="s">
        <v>489</v>
      </c>
      <c r="I148" s="103"/>
      <c r="J148" s="376"/>
      <c r="K148" s="262"/>
      <c r="L148" s="263"/>
      <c r="M148" s="263"/>
      <c r="N148" s="264"/>
      <c r="O148" s="264"/>
      <c r="P148" s="264"/>
      <c r="Q148" s="380"/>
    </row>
    <row r="149" spans="1:17" s="54" customFormat="1" ht="42.95" customHeight="1" x14ac:dyDescent="0.2">
      <c r="A149" s="128"/>
      <c r="B149" s="212" t="s">
        <v>173</v>
      </c>
      <c r="C149" s="212" t="s">
        <v>137</v>
      </c>
      <c r="D149" s="286" t="s">
        <v>328</v>
      </c>
      <c r="E149" s="240">
        <v>1</v>
      </c>
      <c r="F149" s="240">
        <v>250000</v>
      </c>
      <c r="G149" s="240">
        <v>251870.03</v>
      </c>
      <c r="H149" s="286" t="s">
        <v>489</v>
      </c>
      <c r="I149" s="103"/>
      <c r="J149" s="376"/>
      <c r="K149" s="262"/>
      <c r="L149" s="263"/>
      <c r="M149" s="263"/>
      <c r="N149" s="264"/>
      <c r="O149" s="264"/>
      <c r="P149" s="264"/>
      <c r="Q149" s="380"/>
    </row>
    <row r="150" spans="1:17" s="54" customFormat="1" ht="42.95" customHeight="1" x14ac:dyDescent="0.2">
      <c r="A150" s="128"/>
      <c r="B150" s="212" t="s">
        <v>174</v>
      </c>
      <c r="C150" s="212" t="s">
        <v>137</v>
      </c>
      <c r="D150" s="286" t="s">
        <v>328</v>
      </c>
      <c r="E150" s="240">
        <v>1</v>
      </c>
      <c r="F150" s="240">
        <v>250000</v>
      </c>
      <c r="G150" s="240">
        <v>251870.03</v>
      </c>
      <c r="H150" s="286" t="s">
        <v>489</v>
      </c>
      <c r="I150" s="103"/>
      <c r="J150" s="376"/>
      <c r="K150" s="262"/>
      <c r="L150" s="263"/>
      <c r="M150" s="263"/>
      <c r="N150" s="264"/>
      <c r="O150" s="264"/>
      <c r="P150" s="264"/>
      <c r="Q150" s="380"/>
    </row>
    <row r="151" spans="1:17" s="54" customFormat="1" ht="42.95" customHeight="1" x14ac:dyDescent="0.2">
      <c r="A151" s="128"/>
      <c r="B151" s="212" t="s">
        <v>175</v>
      </c>
      <c r="C151" s="212" t="s">
        <v>137</v>
      </c>
      <c r="D151" s="286" t="s">
        <v>328</v>
      </c>
      <c r="E151" s="240">
        <v>1</v>
      </c>
      <c r="F151" s="240">
        <v>250000</v>
      </c>
      <c r="G151" s="240">
        <v>251870.03</v>
      </c>
      <c r="H151" s="286" t="s">
        <v>489</v>
      </c>
      <c r="I151" s="103"/>
      <c r="J151" s="376"/>
      <c r="K151" s="262"/>
      <c r="L151" s="263"/>
      <c r="M151" s="263"/>
      <c r="N151" s="264"/>
      <c r="O151" s="264"/>
      <c r="P151" s="264"/>
      <c r="Q151" s="380"/>
    </row>
    <row r="152" spans="1:17" s="54" customFormat="1" ht="42.95" customHeight="1" x14ac:dyDescent="0.2">
      <c r="A152" s="128"/>
      <c r="B152" s="212" t="s">
        <v>176</v>
      </c>
      <c r="C152" s="212" t="s">
        <v>137</v>
      </c>
      <c r="D152" s="286" t="s">
        <v>328</v>
      </c>
      <c r="E152" s="240">
        <v>1</v>
      </c>
      <c r="F152" s="240">
        <v>250000</v>
      </c>
      <c r="G152" s="240">
        <v>251870.03</v>
      </c>
      <c r="H152" s="286" t="s">
        <v>489</v>
      </c>
      <c r="I152" s="103"/>
      <c r="J152" s="376"/>
      <c r="K152" s="262"/>
      <c r="L152" s="263"/>
      <c r="M152" s="263"/>
      <c r="N152" s="264"/>
      <c r="O152" s="264"/>
      <c r="P152" s="264"/>
      <c r="Q152" s="380"/>
    </row>
    <row r="153" spans="1:17" s="54" customFormat="1" ht="42.95" customHeight="1" x14ac:dyDescent="0.2">
      <c r="A153" s="128"/>
      <c r="B153" s="212" t="s">
        <v>177</v>
      </c>
      <c r="C153" s="212" t="s">
        <v>137</v>
      </c>
      <c r="D153" s="286" t="s">
        <v>328</v>
      </c>
      <c r="E153" s="240">
        <v>1</v>
      </c>
      <c r="F153" s="240">
        <v>250000</v>
      </c>
      <c r="G153" s="240">
        <v>251870.03</v>
      </c>
      <c r="H153" s="286" t="s">
        <v>489</v>
      </c>
      <c r="I153" s="103"/>
      <c r="J153" s="376"/>
      <c r="K153" s="262"/>
      <c r="L153" s="263"/>
      <c r="M153" s="263"/>
      <c r="N153" s="264"/>
      <c r="O153" s="264"/>
      <c r="P153" s="264"/>
      <c r="Q153" s="380"/>
    </row>
    <row r="154" spans="1:17" s="54" customFormat="1" ht="42.95" customHeight="1" x14ac:dyDescent="0.2">
      <c r="A154" s="128"/>
      <c r="B154" s="212" t="s">
        <v>178</v>
      </c>
      <c r="C154" s="212" t="s">
        <v>137</v>
      </c>
      <c r="D154" s="286" t="s">
        <v>328</v>
      </c>
      <c r="E154" s="240">
        <v>1</v>
      </c>
      <c r="F154" s="240">
        <v>250000</v>
      </c>
      <c r="G154" s="240">
        <v>251870.03</v>
      </c>
      <c r="H154" s="286" t="s">
        <v>489</v>
      </c>
      <c r="I154" s="103"/>
      <c r="J154" s="376"/>
      <c r="K154" s="262"/>
      <c r="L154" s="263"/>
      <c r="M154" s="263"/>
      <c r="N154" s="264"/>
      <c r="O154" s="264"/>
      <c r="P154" s="264"/>
      <c r="Q154" s="380"/>
    </row>
    <row r="155" spans="1:17" s="54" customFormat="1" ht="42.95" customHeight="1" x14ac:dyDescent="0.2">
      <c r="A155" s="128"/>
      <c r="B155" s="212" t="s">
        <v>180</v>
      </c>
      <c r="C155" s="212" t="s">
        <v>137</v>
      </c>
      <c r="D155" s="286" t="s">
        <v>328</v>
      </c>
      <c r="E155" s="240">
        <v>1</v>
      </c>
      <c r="F155" s="240">
        <v>250000</v>
      </c>
      <c r="G155" s="240">
        <v>251870.03</v>
      </c>
      <c r="H155" s="286" t="s">
        <v>489</v>
      </c>
      <c r="I155" s="103"/>
      <c r="J155" s="376"/>
      <c r="K155" s="262"/>
      <c r="L155" s="263"/>
      <c r="M155" s="263"/>
      <c r="N155" s="264"/>
      <c r="O155" s="264"/>
      <c r="P155" s="264"/>
      <c r="Q155" s="380"/>
    </row>
    <row r="156" spans="1:17" s="54" customFormat="1" ht="42.95" customHeight="1" x14ac:dyDescent="0.2">
      <c r="A156" s="128"/>
      <c r="B156" s="212" t="s">
        <v>181</v>
      </c>
      <c r="C156" s="212" t="s">
        <v>137</v>
      </c>
      <c r="D156" s="286" t="s">
        <v>328</v>
      </c>
      <c r="E156" s="240">
        <v>1</v>
      </c>
      <c r="F156" s="240">
        <v>250000</v>
      </c>
      <c r="G156" s="240">
        <v>251870.03</v>
      </c>
      <c r="H156" s="286" t="s">
        <v>489</v>
      </c>
      <c r="I156" s="103"/>
      <c r="J156" s="376"/>
      <c r="K156" s="262"/>
      <c r="L156" s="263"/>
      <c r="M156" s="263"/>
      <c r="N156" s="264"/>
      <c r="O156" s="264"/>
      <c r="P156" s="264"/>
      <c r="Q156" s="380"/>
    </row>
    <row r="157" spans="1:17" s="54" customFormat="1" ht="42.95" customHeight="1" x14ac:dyDescent="0.2">
      <c r="A157" s="128"/>
      <c r="B157" s="212" t="s">
        <v>342</v>
      </c>
      <c r="C157" s="212" t="s">
        <v>137</v>
      </c>
      <c r="D157" s="286" t="s">
        <v>328</v>
      </c>
      <c r="E157" s="240">
        <v>1</v>
      </c>
      <c r="F157" s="240">
        <v>501000</v>
      </c>
      <c r="G157" s="240">
        <v>503619.39999999997</v>
      </c>
      <c r="H157" s="286" t="s">
        <v>489</v>
      </c>
      <c r="I157" s="103"/>
      <c r="J157" s="376"/>
      <c r="K157" s="262"/>
      <c r="L157" s="263"/>
      <c r="M157" s="263"/>
      <c r="N157" s="264"/>
      <c r="O157" s="264"/>
      <c r="P157" s="264"/>
      <c r="Q157" s="380"/>
    </row>
    <row r="158" spans="1:17" s="103" customFormat="1" ht="42.95" customHeight="1" x14ac:dyDescent="0.2">
      <c r="A158" s="128"/>
      <c r="B158" s="212" t="s">
        <v>343</v>
      </c>
      <c r="C158" s="212" t="s">
        <v>137</v>
      </c>
      <c r="D158" s="286" t="s">
        <v>328</v>
      </c>
      <c r="E158" s="240">
        <v>1</v>
      </c>
      <c r="F158" s="240">
        <v>501000</v>
      </c>
      <c r="G158" s="240">
        <v>503619.39999999997</v>
      </c>
      <c r="H158" s="286" t="s">
        <v>489</v>
      </c>
      <c r="J158" s="376"/>
      <c r="K158" s="262"/>
      <c r="L158" s="263"/>
      <c r="M158" s="263"/>
      <c r="N158" s="264"/>
      <c r="O158" s="264"/>
      <c r="P158" s="264"/>
      <c r="Q158" s="380"/>
    </row>
    <row r="159" spans="1:17" s="54" customFormat="1" ht="42.95" customHeight="1" x14ac:dyDescent="0.2">
      <c r="A159" s="128"/>
      <c r="B159" s="212" t="s">
        <v>344</v>
      </c>
      <c r="C159" s="212" t="s">
        <v>137</v>
      </c>
      <c r="D159" s="286" t="s">
        <v>328</v>
      </c>
      <c r="E159" s="240">
        <v>1</v>
      </c>
      <c r="F159" s="240">
        <v>501000</v>
      </c>
      <c r="G159" s="240">
        <v>503619.39999999997</v>
      </c>
      <c r="H159" s="286" t="s">
        <v>489</v>
      </c>
      <c r="I159" s="103"/>
      <c r="J159" s="376"/>
      <c r="K159" s="262"/>
      <c r="L159" s="263"/>
      <c r="M159" s="263"/>
      <c r="N159" s="264"/>
      <c r="O159" s="264"/>
      <c r="P159" s="264"/>
      <c r="Q159" s="380"/>
    </row>
    <row r="160" spans="1:17" s="54" customFormat="1" ht="42.95" customHeight="1" x14ac:dyDescent="0.2">
      <c r="A160" s="128"/>
      <c r="B160" s="212" t="s">
        <v>345</v>
      </c>
      <c r="C160" s="212" t="s">
        <v>137</v>
      </c>
      <c r="D160" s="286" t="s">
        <v>328</v>
      </c>
      <c r="E160" s="240">
        <v>1</v>
      </c>
      <c r="F160" s="240">
        <v>501000</v>
      </c>
      <c r="G160" s="240">
        <v>503619.39999999997</v>
      </c>
      <c r="H160" s="286" t="s">
        <v>489</v>
      </c>
      <c r="I160" s="103"/>
      <c r="J160" s="376"/>
      <c r="K160" s="262"/>
      <c r="L160" s="263"/>
      <c r="M160" s="263"/>
      <c r="N160" s="264"/>
      <c r="O160" s="264"/>
      <c r="P160" s="264"/>
      <c r="Q160" s="380"/>
    </row>
    <row r="161" spans="1:17" s="54" customFormat="1" ht="42.95" customHeight="1" x14ac:dyDescent="0.2">
      <c r="A161" s="128"/>
      <c r="B161" s="212" t="s">
        <v>346</v>
      </c>
      <c r="C161" s="212" t="s">
        <v>137</v>
      </c>
      <c r="D161" s="286" t="s">
        <v>328</v>
      </c>
      <c r="E161" s="240">
        <v>1</v>
      </c>
      <c r="F161" s="240">
        <v>501000</v>
      </c>
      <c r="G161" s="240">
        <v>503619.39999999997</v>
      </c>
      <c r="H161" s="286" t="s">
        <v>489</v>
      </c>
      <c r="I161" s="103"/>
      <c r="J161" s="376"/>
      <c r="K161" s="262"/>
      <c r="L161" s="263"/>
      <c r="M161" s="263"/>
      <c r="N161" s="264"/>
      <c r="O161" s="264"/>
      <c r="P161" s="264"/>
      <c r="Q161" s="380"/>
    </row>
    <row r="162" spans="1:17" s="54" customFormat="1" ht="42.95" customHeight="1" x14ac:dyDescent="0.2">
      <c r="A162" s="128"/>
      <c r="B162" s="212" t="s">
        <v>347</v>
      </c>
      <c r="C162" s="212" t="s">
        <v>137</v>
      </c>
      <c r="D162" s="286" t="s">
        <v>328</v>
      </c>
      <c r="E162" s="240">
        <v>1</v>
      </c>
      <c r="F162" s="240">
        <v>501000</v>
      </c>
      <c r="G162" s="240">
        <v>503619.39999999997</v>
      </c>
      <c r="H162" s="286" t="s">
        <v>489</v>
      </c>
      <c r="I162" s="103"/>
      <c r="J162" s="376"/>
      <c r="K162" s="262"/>
      <c r="L162" s="263"/>
      <c r="M162" s="263"/>
      <c r="N162" s="264"/>
      <c r="O162" s="264"/>
      <c r="P162" s="264"/>
      <c r="Q162" s="380"/>
    </row>
    <row r="163" spans="1:17" s="54" customFormat="1" ht="42.95" customHeight="1" x14ac:dyDescent="0.2">
      <c r="A163" s="128"/>
      <c r="B163" s="212" t="s">
        <v>336</v>
      </c>
      <c r="C163" s="212" t="s">
        <v>337</v>
      </c>
      <c r="D163" s="286" t="s">
        <v>486</v>
      </c>
      <c r="E163" s="240">
        <v>250</v>
      </c>
      <c r="F163" s="240">
        <v>250000</v>
      </c>
      <c r="G163" s="240">
        <v>251780.38</v>
      </c>
      <c r="H163" s="286" t="s">
        <v>489</v>
      </c>
      <c r="I163" s="103"/>
      <c r="J163" s="376"/>
      <c r="K163" s="262"/>
      <c r="L163" s="263"/>
      <c r="M163" s="263"/>
      <c r="N163" s="264"/>
      <c r="O163" s="264"/>
      <c r="P163" s="264"/>
      <c r="Q163" s="380"/>
    </row>
    <row r="164" spans="1:17" s="54" customFormat="1" ht="42.95" customHeight="1" x14ac:dyDescent="0.2">
      <c r="A164" s="128"/>
      <c r="B164" s="212" t="s">
        <v>297</v>
      </c>
      <c r="C164" s="212" t="s">
        <v>211</v>
      </c>
      <c r="D164" s="286" t="s">
        <v>328</v>
      </c>
      <c r="E164" s="240">
        <v>1</v>
      </c>
      <c r="F164" s="240">
        <v>100000</v>
      </c>
      <c r="G164" s="240">
        <v>100558.76000000001</v>
      </c>
      <c r="H164" s="286" t="s">
        <v>489</v>
      </c>
      <c r="I164" s="103"/>
      <c r="J164" s="376"/>
      <c r="K164" s="262"/>
      <c r="L164" s="263"/>
      <c r="M164" s="263"/>
      <c r="N164" s="264"/>
      <c r="O164" s="264"/>
      <c r="P164" s="264"/>
      <c r="Q164" s="380"/>
    </row>
    <row r="165" spans="1:17" s="54" customFormat="1" ht="42.95" customHeight="1" x14ac:dyDescent="0.2">
      <c r="A165" s="128"/>
      <c r="B165" s="212" t="s">
        <v>298</v>
      </c>
      <c r="C165" s="212" t="s">
        <v>211</v>
      </c>
      <c r="D165" s="286" t="s">
        <v>328</v>
      </c>
      <c r="E165" s="240">
        <v>1</v>
      </c>
      <c r="F165" s="240">
        <v>100000</v>
      </c>
      <c r="G165" s="240">
        <v>100558.76000000001</v>
      </c>
      <c r="H165" s="286" t="s">
        <v>489</v>
      </c>
      <c r="I165" s="103"/>
      <c r="J165" s="376"/>
      <c r="K165" s="262"/>
      <c r="L165" s="263"/>
      <c r="M165" s="263"/>
      <c r="N165" s="264"/>
      <c r="O165" s="264"/>
      <c r="P165" s="264"/>
      <c r="Q165" s="380"/>
    </row>
    <row r="166" spans="1:17" s="54" customFormat="1" ht="42.95" customHeight="1" x14ac:dyDescent="0.2">
      <c r="A166" s="128"/>
      <c r="B166" s="212" t="s">
        <v>299</v>
      </c>
      <c r="C166" s="212" t="s">
        <v>211</v>
      </c>
      <c r="D166" s="286" t="s">
        <v>328</v>
      </c>
      <c r="E166" s="240">
        <v>1</v>
      </c>
      <c r="F166" s="240">
        <v>100000</v>
      </c>
      <c r="G166" s="240">
        <v>100558.76000000001</v>
      </c>
      <c r="H166" s="286" t="s">
        <v>489</v>
      </c>
      <c r="I166" s="103"/>
      <c r="J166" s="376"/>
      <c r="K166" s="262"/>
      <c r="L166" s="263"/>
      <c r="M166" s="263"/>
      <c r="N166" s="264"/>
      <c r="O166" s="264"/>
      <c r="P166" s="264"/>
      <c r="Q166" s="380"/>
    </row>
    <row r="167" spans="1:17" s="54" customFormat="1" ht="42.95" customHeight="1" x14ac:dyDescent="0.2">
      <c r="A167" s="128"/>
      <c r="B167" s="212" t="s">
        <v>300</v>
      </c>
      <c r="C167" s="212" t="s">
        <v>211</v>
      </c>
      <c r="D167" s="286" t="s">
        <v>328</v>
      </c>
      <c r="E167" s="240">
        <v>1</v>
      </c>
      <c r="F167" s="240">
        <v>100000</v>
      </c>
      <c r="G167" s="240">
        <v>100558.76000000001</v>
      </c>
      <c r="H167" s="286" t="s">
        <v>489</v>
      </c>
      <c r="I167" s="103"/>
      <c r="J167" s="376"/>
      <c r="K167" s="262"/>
      <c r="L167" s="263"/>
      <c r="M167" s="263"/>
      <c r="N167" s="264"/>
      <c r="O167" s="264"/>
      <c r="P167" s="264"/>
      <c r="Q167" s="380"/>
    </row>
    <row r="168" spans="1:17" s="54" customFormat="1" ht="42.95" customHeight="1" x14ac:dyDescent="0.2">
      <c r="A168" s="128"/>
      <c r="B168" s="212" t="s">
        <v>301</v>
      </c>
      <c r="C168" s="212" t="s">
        <v>211</v>
      </c>
      <c r="D168" s="286" t="s">
        <v>328</v>
      </c>
      <c r="E168" s="240">
        <v>1</v>
      </c>
      <c r="F168" s="240">
        <v>100000</v>
      </c>
      <c r="G168" s="240">
        <v>100558.76000000001</v>
      </c>
      <c r="H168" s="286" t="s">
        <v>489</v>
      </c>
      <c r="I168" s="103"/>
      <c r="J168" s="376"/>
      <c r="K168" s="262"/>
      <c r="L168" s="263"/>
      <c r="M168" s="263"/>
      <c r="N168" s="264"/>
      <c r="O168" s="264"/>
      <c r="P168" s="264"/>
      <c r="Q168" s="380"/>
    </row>
    <row r="169" spans="1:17" s="54" customFormat="1" ht="42.95" customHeight="1" x14ac:dyDescent="0.2">
      <c r="A169" s="128"/>
      <c r="B169" s="212" t="s">
        <v>302</v>
      </c>
      <c r="C169" s="212" t="s">
        <v>211</v>
      </c>
      <c r="D169" s="286" t="s">
        <v>328</v>
      </c>
      <c r="E169" s="240">
        <v>1</v>
      </c>
      <c r="F169" s="240">
        <v>100000</v>
      </c>
      <c r="G169" s="240">
        <v>100558.76000000001</v>
      </c>
      <c r="H169" s="286" t="s">
        <v>489</v>
      </c>
      <c r="I169" s="103"/>
      <c r="J169" s="376"/>
      <c r="K169" s="262"/>
      <c r="L169" s="263"/>
      <c r="M169" s="263"/>
      <c r="N169" s="264"/>
      <c r="O169" s="264"/>
      <c r="P169" s="264"/>
      <c r="Q169" s="380"/>
    </row>
    <row r="170" spans="1:17" s="54" customFormat="1" ht="42.95" customHeight="1" x14ac:dyDescent="0.2">
      <c r="A170" s="128"/>
      <c r="B170" s="212" t="s">
        <v>303</v>
      </c>
      <c r="C170" s="212" t="s">
        <v>211</v>
      </c>
      <c r="D170" s="286" t="s">
        <v>328</v>
      </c>
      <c r="E170" s="240">
        <v>1</v>
      </c>
      <c r="F170" s="240">
        <v>100000</v>
      </c>
      <c r="G170" s="240">
        <v>100558.76000000001</v>
      </c>
      <c r="H170" s="286" t="s">
        <v>489</v>
      </c>
      <c r="I170" s="103"/>
      <c r="J170" s="376"/>
      <c r="K170" s="262"/>
      <c r="L170" s="263"/>
      <c r="M170" s="263"/>
      <c r="N170" s="264"/>
      <c r="O170" s="264"/>
      <c r="P170" s="264"/>
      <c r="Q170" s="380"/>
    </row>
    <row r="171" spans="1:17" s="54" customFormat="1" ht="42.95" customHeight="1" x14ac:dyDescent="0.2">
      <c r="A171" s="128"/>
      <c r="B171" s="212" t="s">
        <v>304</v>
      </c>
      <c r="C171" s="212" t="s">
        <v>211</v>
      </c>
      <c r="D171" s="286" t="s">
        <v>328</v>
      </c>
      <c r="E171" s="240">
        <v>1</v>
      </c>
      <c r="F171" s="240">
        <v>100000</v>
      </c>
      <c r="G171" s="240">
        <v>100558.76000000001</v>
      </c>
      <c r="H171" s="286" t="s">
        <v>489</v>
      </c>
      <c r="I171" s="103"/>
      <c r="J171" s="376"/>
      <c r="K171" s="262"/>
      <c r="L171" s="263"/>
      <c r="M171" s="263"/>
      <c r="N171" s="264"/>
      <c r="O171" s="264"/>
      <c r="P171" s="264"/>
      <c r="Q171" s="380"/>
    </row>
    <row r="172" spans="1:17" s="54" customFormat="1" ht="42.95" customHeight="1" x14ac:dyDescent="0.2">
      <c r="A172" s="128"/>
      <c r="B172" s="212" t="s">
        <v>305</v>
      </c>
      <c r="C172" s="212" t="s">
        <v>211</v>
      </c>
      <c r="D172" s="286" t="s">
        <v>328</v>
      </c>
      <c r="E172" s="240">
        <v>1</v>
      </c>
      <c r="F172" s="240">
        <v>100000</v>
      </c>
      <c r="G172" s="240">
        <v>100558.76000000001</v>
      </c>
      <c r="H172" s="286" t="s">
        <v>489</v>
      </c>
      <c r="I172" s="217"/>
      <c r="J172" s="376"/>
      <c r="K172" s="262"/>
      <c r="L172" s="263"/>
      <c r="M172" s="263"/>
      <c r="N172" s="264"/>
      <c r="O172" s="264"/>
      <c r="P172" s="264"/>
      <c r="Q172" s="380"/>
    </row>
    <row r="173" spans="1:17" s="54" customFormat="1" ht="42.95" customHeight="1" x14ac:dyDescent="0.2">
      <c r="A173" s="128"/>
      <c r="B173" s="212" t="s">
        <v>306</v>
      </c>
      <c r="C173" s="212" t="s">
        <v>211</v>
      </c>
      <c r="D173" s="286" t="s">
        <v>328</v>
      </c>
      <c r="E173" s="240">
        <v>1</v>
      </c>
      <c r="F173" s="240">
        <v>100000</v>
      </c>
      <c r="G173" s="240">
        <v>100558.76000000001</v>
      </c>
      <c r="H173" s="286" t="s">
        <v>489</v>
      </c>
      <c r="I173" s="103"/>
      <c r="J173" s="376"/>
      <c r="K173" s="262"/>
      <c r="L173" s="263"/>
      <c r="M173" s="263"/>
      <c r="N173" s="264"/>
      <c r="O173" s="264"/>
      <c r="P173" s="264"/>
      <c r="Q173" s="380"/>
    </row>
    <row r="174" spans="1:17" s="54" customFormat="1" ht="42.95" customHeight="1" x14ac:dyDescent="0.2">
      <c r="A174" s="128"/>
      <c r="B174" s="212" t="s">
        <v>465</v>
      </c>
      <c r="C174" s="212" t="s">
        <v>113</v>
      </c>
      <c r="D174" s="286" t="s">
        <v>328</v>
      </c>
      <c r="E174" s="240">
        <v>1</v>
      </c>
      <c r="F174" s="240">
        <v>100000</v>
      </c>
      <c r="G174" s="240">
        <v>100277.41</v>
      </c>
      <c r="H174" s="286" t="s">
        <v>489</v>
      </c>
      <c r="I174" s="103"/>
      <c r="J174" s="376"/>
      <c r="K174" s="262"/>
      <c r="L174" s="263"/>
      <c r="M174" s="263"/>
      <c r="N174" s="264"/>
      <c r="O174" s="264"/>
      <c r="P174" s="264"/>
      <c r="Q174" s="380"/>
    </row>
    <row r="175" spans="1:17" s="54" customFormat="1" ht="42.95" customHeight="1" x14ac:dyDescent="0.2">
      <c r="A175" s="128"/>
      <c r="B175" s="212" t="s">
        <v>466</v>
      </c>
      <c r="C175" s="212" t="s">
        <v>113</v>
      </c>
      <c r="D175" s="286" t="s">
        <v>328</v>
      </c>
      <c r="E175" s="240">
        <v>1</v>
      </c>
      <c r="F175" s="240">
        <v>100000</v>
      </c>
      <c r="G175" s="240">
        <v>100277.41</v>
      </c>
      <c r="H175" s="286" t="s">
        <v>489</v>
      </c>
      <c r="I175" s="103"/>
      <c r="J175" s="376"/>
      <c r="K175" s="262"/>
      <c r="L175" s="263"/>
      <c r="M175" s="263"/>
      <c r="N175" s="264"/>
      <c r="O175" s="264"/>
      <c r="P175" s="264"/>
      <c r="Q175" s="380"/>
    </row>
    <row r="176" spans="1:17" s="54" customFormat="1" ht="42.95" customHeight="1" x14ac:dyDescent="0.2">
      <c r="A176" s="128"/>
      <c r="B176" s="212" t="s">
        <v>467</v>
      </c>
      <c r="C176" s="212" t="s">
        <v>113</v>
      </c>
      <c r="D176" s="286" t="s">
        <v>328</v>
      </c>
      <c r="E176" s="240">
        <v>1</v>
      </c>
      <c r="F176" s="240">
        <v>100000</v>
      </c>
      <c r="G176" s="240">
        <v>100277.41</v>
      </c>
      <c r="H176" s="286" t="s">
        <v>489</v>
      </c>
      <c r="I176" s="103"/>
      <c r="J176" s="376"/>
      <c r="K176" s="262"/>
      <c r="L176" s="263"/>
      <c r="M176" s="263"/>
      <c r="N176" s="264"/>
      <c r="O176" s="264"/>
      <c r="P176" s="264"/>
      <c r="Q176" s="380"/>
    </row>
    <row r="177" spans="1:17" s="54" customFormat="1" ht="42.95" customHeight="1" x14ac:dyDescent="0.2">
      <c r="A177" s="128"/>
      <c r="B177" s="212" t="s">
        <v>468</v>
      </c>
      <c r="C177" s="212" t="s">
        <v>113</v>
      </c>
      <c r="D177" s="286" t="s">
        <v>328</v>
      </c>
      <c r="E177" s="240">
        <v>1</v>
      </c>
      <c r="F177" s="240">
        <v>100000</v>
      </c>
      <c r="G177" s="240">
        <v>100277.41</v>
      </c>
      <c r="H177" s="286" t="s">
        <v>489</v>
      </c>
      <c r="I177" s="103"/>
      <c r="J177" s="376"/>
      <c r="K177" s="262"/>
      <c r="L177" s="263"/>
      <c r="M177" s="263"/>
      <c r="N177" s="264"/>
      <c r="O177" s="264"/>
      <c r="P177" s="264"/>
      <c r="Q177" s="380"/>
    </row>
    <row r="178" spans="1:17" s="54" customFormat="1" ht="42.95" customHeight="1" x14ac:dyDescent="0.2">
      <c r="A178" s="128"/>
      <c r="B178" s="212" t="s">
        <v>469</v>
      </c>
      <c r="C178" s="212" t="s">
        <v>113</v>
      </c>
      <c r="D178" s="286" t="s">
        <v>328</v>
      </c>
      <c r="E178" s="240">
        <v>1</v>
      </c>
      <c r="F178" s="240">
        <v>100000</v>
      </c>
      <c r="G178" s="240">
        <v>100277.41</v>
      </c>
      <c r="H178" s="286" t="s">
        <v>489</v>
      </c>
      <c r="I178" s="103"/>
      <c r="J178" s="376"/>
      <c r="K178" s="262"/>
      <c r="L178" s="263"/>
      <c r="M178" s="263"/>
      <c r="N178" s="264"/>
      <c r="O178" s="264"/>
      <c r="P178" s="264"/>
      <c r="Q178" s="380"/>
    </row>
    <row r="179" spans="1:17" s="54" customFormat="1" ht="42.95" customHeight="1" x14ac:dyDescent="0.2">
      <c r="A179" s="128"/>
      <c r="B179" s="212" t="s">
        <v>470</v>
      </c>
      <c r="C179" s="212" t="s">
        <v>113</v>
      </c>
      <c r="D179" s="286" t="s">
        <v>328</v>
      </c>
      <c r="E179" s="240">
        <v>1</v>
      </c>
      <c r="F179" s="240">
        <v>100000</v>
      </c>
      <c r="G179" s="240">
        <v>100277.41</v>
      </c>
      <c r="H179" s="286" t="s">
        <v>489</v>
      </c>
      <c r="I179" s="103"/>
      <c r="J179" s="376"/>
      <c r="K179" s="262"/>
      <c r="L179" s="263"/>
      <c r="M179" s="263"/>
      <c r="N179" s="264"/>
      <c r="O179" s="264"/>
      <c r="P179" s="264"/>
      <c r="Q179" s="380"/>
    </row>
    <row r="180" spans="1:17" s="54" customFormat="1" ht="42.95" customHeight="1" x14ac:dyDescent="0.2">
      <c r="A180" s="128"/>
      <c r="B180" s="212" t="s">
        <v>471</v>
      </c>
      <c r="C180" s="212" t="s">
        <v>113</v>
      </c>
      <c r="D180" s="286" t="s">
        <v>328</v>
      </c>
      <c r="E180" s="240">
        <v>1</v>
      </c>
      <c r="F180" s="240">
        <v>100000</v>
      </c>
      <c r="G180" s="240">
        <v>100277.41</v>
      </c>
      <c r="H180" s="286" t="s">
        <v>489</v>
      </c>
      <c r="I180" s="103"/>
      <c r="J180" s="376"/>
      <c r="K180" s="262"/>
      <c r="L180" s="263"/>
      <c r="M180" s="263"/>
      <c r="N180" s="264"/>
      <c r="O180" s="264"/>
      <c r="P180" s="264"/>
      <c r="Q180" s="380"/>
    </row>
    <row r="181" spans="1:17" s="54" customFormat="1" ht="42.95" customHeight="1" x14ac:dyDescent="0.2">
      <c r="A181" s="128"/>
      <c r="B181" s="212" t="s">
        <v>472</v>
      </c>
      <c r="C181" s="212" t="s">
        <v>113</v>
      </c>
      <c r="D181" s="286" t="s">
        <v>328</v>
      </c>
      <c r="E181" s="240">
        <v>1</v>
      </c>
      <c r="F181" s="240">
        <v>100000</v>
      </c>
      <c r="G181" s="240">
        <v>100277.41</v>
      </c>
      <c r="H181" s="286" t="s">
        <v>489</v>
      </c>
      <c r="I181" s="103"/>
      <c r="J181" s="376"/>
      <c r="K181" s="262"/>
      <c r="L181" s="263"/>
      <c r="M181" s="263"/>
      <c r="N181" s="264"/>
      <c r="O181" s="264"/>
      <c r="P181" s="264"/>
      <c r="Q181" s="380"/>
    </row>
    <row r="182" spans="1:17" s="54" customFormat="1" ht="42.95" customHeight="1" x14ac:dyDescent="0.2">
      <c r="A182" s="128"/>
      <c r="B182" s="212" t="s">
        <v>473</v>
      </c>
      <c r="C182" s="212" t="s">
        <v>113</v>
      </c>
      <c r="D182" s="286" t="s">
        <v>328</v>
      </c>
      <c r="E182" s="240">
        <v>1</v>
      </c>
      <c r="F182" s="240">
        <v>100000</v>
      </c>
      <c r="G182" s="240">
        <v>100277.41</v>
      </c>
      <c r="H182" s="286" t="s">
        <v>489</v>
      </c>
      <c r="I182" s="103"/>
      <c r="J182" s="376"/>
      <c r="K182" s="262"/>
      <c r="L182" s="263"/>
      <c r="M182" s="263"/>
      <c r="N182" s="264"/>
      <c r="O182" s="264"/>
      <c r="P182" s="264"/>
      <c r="Q182" s="380"/>
    </row>
    <row r="183" spans="1:17" s="54" customFormat="1" ht="42.95" customHeight="1" x14ac:dyDescent="0.2">
      <c r="A183" s="128"/>
      <c r="B183" s="212" t="s">
        <v>474</v>
      </c>
      <c r="C183" s="212" t="s">
        <v>113</v>
      </c>
      <c r="D183" s="286" t="s">
        <v>328</v>
      </c>
      <c r="E183" s="240">
        <v>1</v>
      </c>
      <c r="F183" s="240">
        <v>100000</v>
      </c>
      <c r="G183" s="240">
        <v>100277.41</v>
      </c>
      <c r="H183" s="286" t="s">
        <v>489</v>
      </c>
      <c r="I183" s="103"/>
      <c r="J183" s="376"/>
      <c r="K183" s="262"/>
      <c r="L183" s="263"/>
      <c r="M183" s="263"/>
      <c r="N183" s="264"/>
      <c r="O183" s="264"/>
      <c r="P183" s="264"/>
      <c r="Q183" s="380"/>
    </row>
    <row r="184" spans="1:17" s="54" customFormat="1" ht="42.95" customHeight="1" x14ac:dyDescent="0.2">
      <c r="A184" s="128"/>
      <c r="B184" s="212" t="s">
        <v>348</v>
      </c>
      <c r="C184" s="212" t="s">
        <v>349</v>
      </c>
      <c r="D184" s="286" t="s">
        <v>328</v>
      </c>
      <c r="E184" s="240">
        <v>1</v>
      </c>
      <c r="F184" s="240">
        <v>100000</v>
      </c>
      <c r="G184" s="240">
        <v>100683.34</v>
      </c>
      <c r="H184" s="286" t="s">
        <v>489</v>
      </c>
      <c r="I184" s="103"/>
      <c r="J184" s="376"/>
      <c r="K184" s="262"/>
      <c r="L184" s="263"/>
      <c r="M184" s="263"/>
      <c r="N184" s="264"/>
      <c r="O184" s="264"/>
      <c r="P184" s="264"/>
      <c r="Q184" s="380"/>
    </row>
    <row r="185" spans="1:17" s="54" customFormat="1" ht="42.95" customHeight="1" x14ac:dyDescent="0.2">
      <c r="A185" s="128"/>
      <c r="B185" s="212" t="s">
        <v>350</v>
      </c>
      <c r="C185" s="212" t="s">
        <v>349</v>
      </c>
      <c r="D185" s="286" t="s">
        <v>328</v>
      </c>
      <c r="E185" s="240">
        <v>1</v>
      </c>
      <c r="F185" s="240">
        <v>100000</v>
      </c>
      <c r="G185" s="240">
        <v>100683.34</v>
      </c>
      <c r="H185" s="286" t="s">
        <v>489</v>
      </c>
      <c r="I185" s="103"/>
      <c r="J185" s="376"/>
      <c r="K185" s="262"/>
      <c r="L185" s="263"/>
      <c r="M185" s="263"/>
      <c r="N185" s="264"/>
      <c r="O185" s="264"/>
      <c r="P185" s="264"/>
      <c r="Q185" s="380"/>
    </row>
    <row r="186" spans="1:17" s="54" customFormat="1" ht="42.75" customHeight="1" x14ac:dyDescent="0.2">
      <c r="A186" s="128"/>
      <c r="B186" s="212" t="s">
        <v>351</v>
      </c>
      <c r="C186" s="212" t="s">
        <v>349</v>
      </c>
      <c r="D186" s="286" t="s">
        <v>328</v>
      </c>
      <c r="E186" s="240">
        <v>1</v>
      </c>
      <c r="F186" s="240">
        <v>100000</v>
      </c>
      <c r="G186" s="240">
        <v>100683.34</v>
      </c>
      <c r="H186" s="286" t="s">
        <v>489</v>
      </c>
      <c r="I186" s="103"/>
      <c r="J186" s="376"/>
      <c r="K186" s="262"/>
      <c r="L186" s="263"/>
      <c r="M186" s="263"/>
      <c r="N186" s="264"/>
      <c r="O186" s="264"/>
      <c r="P186" s="264"/>
      <c r="Q186" s="380"/>
    </row>
    <row r="187" spans="1:17" s="54" customFormat="1" ht="42.95" customHeight="1" x14ac:dyDescent="0.2">
      <c r="A187" s="128"/>
      <c r="B187" s="212" t="s">
        <v>352</v>
      </c>
      <c r="C187" s="212" t="s">
        <v>349</v>
      </c>
      <c r="D187" s="286" t="s">
        <v>328</v>
      </c>
      <c r="E187" s="240">
        <v>1</v>
      </c>
      <c r="F187" s="240">
        <v>100000</v>
      </c>
      <c r="G187" s="240">
        <v>100683.34</v>
      </c>
      <c r="H187" s="286" t="s">
        <v>489</v>
      </c>
      <c r="I187" s="103"/>
      <c r="J187" s="376"/>
      <c r="K187" s="262"/>
      <c r="L187" s="263"/>
      <c r="M187" s="263"/>
      <c r="N187" s="264"/>
      <c r="O187" s="264"/>
      <c r="P187" s="264"/>
      <c r="Q187" s="380"/>
    </row>
    <row r="188" spans="1:17" s="54" customFormat="1" ht="42.95" customHeight="1" x14ac:dyDescent="0.2">
      <c r="A188" s="128"/>
      <c r="B188" s="212" t="s">
        <v>353</v>
      </c>
      <c r="C188" s="212" t="s">
        <v>349</v>
      </c>
      <c r="D188" s="286" t="s">
        <v>328</v>
      </c>
      <c r="E188" s="240">
        <v>1</v>
      </c>
      <c r="F188" s="240">
        <v>100000</v>
      </c>
      <c r="G188" s="240">
        <v>100683.34</v>
      </c>
      <c r="H188" s="286" t="s">
        <v>489</v>
      </c>
      <c r="I188" s="103"/>
      <c r="J188" s="376"/>
      <c r="K188" s="262"/>
      <c r="L188" s="263"/>
      <c r="M188" s="263"/>
      <c r="N188" s="264"/>
      <c r="O188" s="264"/>
      <c r="P188" s="264"/>
      <c r="Q188" s="380"/>
    </row>
    <row r="189" spans="1:17" s="54" customFormat="1" ht="42.95" customHeight="1" x14ac:dyDescent="0.2">
      <c r="A189" s="128"/>
      <c r="B189" s="212" t="s">
        <v>23</v>
      </c>
      <c r="C189" s="212" t="s">
        <v>106</v>
      </c>
      <c r="D189" s="286" t="s">
        <v>486</v>
      </c>
      <c r="E189" s="240">
        <v>158</v>
      </c>
      <c r="F189" s="240">
        <v>158000</v>
      </c>
      <c r="G189" s="240">
        <v>159151.65</v>
      </c>
      <c r="H189" s="286" t="s">
        <v>489</v>
      </c>
      <c r="I189" s="103"/>
      <c r="J189" s="376"/>
      <c r="K189" s="262"/>
      <c r="L189" s="263"/>
      <c r="M189" s="263"/>
      <c r="N189" s="264"/>
      <c r="O189" s="264"/>
      <c r="P189" s="264"/>
      <c r="Q189" s="380"/>
    </row>
    <row r="190" spans="1:17" s="54" customFormat="1" ht="42.95" customHeight="1" x14ac:dyDescent="0.2">
      <c r="A190" s="128"/>
      <c r="B190" s="212" t="s">
        <v>311</v>
      </c>
      <c r="C190" s="212" t="s">
        <v>115</v>
      </c>
      <c r="D190" s="286" t="s">
        <v>328</v>
      </c>
      <c r="E190" s="240">
        <v>1</v>
      </c>
      <c r="F190" s="240">
        <v>500000</v>
      </c>
      <c r="G190" s="240">
        <v>502301.64</v>
      </c>
      <c r="H190" s="286" t="s">
        <v>489</v>
      </c>
      <c r="I190" s="103"/>
      <c r="J190" s="376"/>
      <c r="K190" s="262"/>
      <c r="L190" s="263"/>
      <c r="M190" s="263"/>
      <c r="N190" s="264"/>
      <c r="O190" s="264"/>
      <c r="P190" s="264"/>
      <c r="Q190" s="380"/>
    </row>
    <row r="191" spans="1:17" s="54" customFormat="1" ht="42.95" customHeight="1" x14ac:dyDescent="0.2">
      <c r="A191" s="128"/>
      <c r="B191" s="212" t="s">
        <v>309</v>
      </c>
      <c r="C191" s="212" t="s">
        <v>115</v>
      </c>
      <c r="D191" s="286" t="s">
        <v>328</v>
      </c>
      <c r="E191" s="240">
        <v>1</v>
      </c>
      <c r="F191" s="240">
        <v>500000</v>
      </c>
      <c r="G191" s="240">
        <v>502301.64</v>
      </c>
      <c r="H191" s="286" t="s">
        <v>489</v>
      </c>
      <c r="I191" s="103"/>
      <c r="J191" s="376"/>
      <c r="K191" s="262"/>
      <c r="L191" s="263"/>
      <c r="M191" s="263"/>
      <c r="N191" s="264"/>
      <c r="O191" s="264"/>
      <c r="P191" s="264"/>
      <c r="Q191" s="380"/>
    </row>
    <row r="192" spans="1:17" s="54" customFormat="1" ht="42.95" customHeight="1" x14ac:dyDescent="0.2">
      <c r="A192" s="128"/>
      <c r="B192" s="212" t="s">
        <v>310</v>
      </c>
      <c r="C192" s="212" t="s">
        <v>115</v>
      </c>
      <c r="D192" s="286" t="s">
        <v>328</v>
      </c>
      <c r="E192" s="240">
        <v>1</v>
      </c>
      <c r="F192" s="240">
        <v>500000</v>
      </c>
      <c r="G192" s="240">
        <v>502301.64</v>
      </c>
      <c r="H192" s="286" t="s">
        <v>489</v>
      </c>
      <c r="I192" s="103"/>
      <c r="J192" s="376"/>
      <c r="K192" s="262"/>
      <c r="L192" s="263"/>
      <c r="M192" s="263"/>
      <c r="N192" s="264"/>
      <c r="O192" s="264"/>
      <c r="P192" s="264"/>
      <c r="Q192" s="380"/>
    </row>
    <row r="193" spans="1:17" s="54" customFormat="1" ht="42.95" customHeight="1" x14ac:dyDescent="0.2">
      <c r="A193" s="128"/>
      <c r="B193" s="212" t="s">
        <v>262</v>
      </c>
      <c r="C193" s="212" t="s">
        <v>137</v>
      </c>
      <c r="D193" s="286" t="s">
        <v>328</v>
      </c>
      <c r="E193" s="240">
        <v>1</v>
      </c>
      <c r="F193" s="240">
        <v>250000</v>
      </c>
      <c r="G193" s="240">
        <v>250818.61000000002</v>
      </c>
      <c r="H193" s="286" t="s">
        <v>489</v>
      </c>
      <c r="I193" s="103"/>
      <c r="J193" s="376"/>
      <c r="K193" s="262"/>
      <c r="L193" s="263"/>
      <c r="M193" s="263"/>
      <c r="N193" s="264"/>
      <c r="O193" s="264"/>
      <c r="P193" s="264"/>
      <c r="Q193" s="380"/>
    </row>
    <row r="194" spans="1:17" s="54" customFormat="1" ht="42.95" customHeight="1" x14ac:dyDescent="0.2">
      <c r="A194" s="128"/>
      <c r="B194" s="212" t="s">
        <v>263</v>
      </c>
      <c r="C194" s="212" t="s">
        <v>137</v>
      </c>
      <c r="D194" s="286" t="s">
        <v>328</v>
      </c>
      <c r="E194" s="240">
        <v>1</v>
      </c>
      <c r="F194" s="240">
        <v>250000</v>
      </c>
      <c r="G194" s="240">
        <v>250818.61000000002</v>
      </c>
      <c r="H194" s="286" t="s">
        <v>489</v>
      </c>
      <c r="I194" s="103"/>
      <c r="J194" s="376"/>
      <c r="K194" s="262"/>
      <c r="L194" s="263"/>
      <c r="M194" s="263"/>
      <c r="N194" s="264"/>
      <c r="O194" s="264"/>
      <c r="P194" s="264"/>
      <c r="Q194" s="380"/>
    </row>
    <row r="195" spans="1:17" s="54" customFormat="1" ht="42.95" customHeight="1" x14ac:dyDescent="0.2">
      <c r="A195" s="128"/>
      <c r="B195" s="212" t="s">
        <v>264</v>
      </c>
      <c r="C195" s="212" t="s">
        <v>137</v>
      </c>
      <c r="D195" s="286" t="s">
        <v>328</v>
      </c>
      <c r="E195" s="240">
        <v>1</v>
      </c>
      <c r="F195" s="240">
        <v>250000</v>
      </c>
      <c r="G195" s="240">
        <v>250818.61000000002</v>
      </c>
      <c r="H195" s="286" t="s">
        <v>489</v>
      </c>
      <c r="I195" s="103"/>
      <c r="J195" s="376"/>
      <c r="K195" s="262"/>
      <c r="L195" s="263"/>
      <c r="M195" s="263"/>
      <c r="N195" s="264"/>
      <c r="O195" s="264"/>
      <c r="P195" s="264"/>
      <c r="Q195" s="380"/>
    </row>
    <row r="196" spans="1:17" s="54" customFormat="1" ht="42.95" customHeight="1" x14ac:dyDescent="0.2">
      <c r="A196" s="128"/>
      <c r="B196" s="212" t="s">
        <v>265</v>
      </c>
      <c r="C196" s="212" t="s">
        <v>137</v>
      </c>
      <c r="D196" s="286" t="s">
        <v>328</v>
      </c>
      <c r="E196" s="240">
        <v>1</v>
      </c>
      <c r="F196" s="240">
        <v>250000</v>
      </c>
      <c r="G196" s="240">
        <v>250818.61000000002</v>
      </c>
      <c r="H196" s="286" t="s">
        <v>489</v>
      </c>
      <c r="I196" s="103"/>
      <c r="J196" s="376"/>
      <c r="K196" s="262"/>
      <c r="L196" s="263"/>
      <c r="M196" s="263"/>
      <c r="N196" s="264"/>
      <c r="O196" s="264"/>
      <c r="P196" s="264"/>
      <c r="Q196" s="380"/>
    </row>
    <row r="197" spans="1:17" s="54" customFormat="1" ht="42.95" customHeight="1" x14ac:dyDescent="0.2">
      <c r="A197" s="128"/>
      <c r="B197" s="212" t="s">
        <v>266</v>
      </c>
      <c r="C197" s="212" t="s">
        <v>137</v>
      </c>
      <c r="D197" s="286" t="s">
        <v>328</v>
      </c>
      <c r="E197" s="240">
        <v>1</v>
      </c>
      <c r="F197" s="240">
        <v>250000</v>
      </c>
      <c r="G197" s="240">
        <v>250818.61000000002</v>
      </c>
      <c r="H197" s="286" t="s">
        <v>489</v>
      </c>
      <c r="I197" s="103"/>
      <c r="J197" s="376"/>
      <c r="K197" s="262"/>
      <c r="L197" s="263"/>
      <c r="M197" s="263"/>
      <c r="N197" s="264"/>
      <c r="O197" s="264"/>
      <c r="P197" s="264"/>
      <c r="Q197" s="380"/>
    </row>
    <row r="198" spans="1:17" s="54" customFormat="1" ht="42.95" customHeight="1" x14ac:dyDescent="0.2">
      <c r="A198" s="128"/>
      <c r="B198" s="212" t="s">
        <v>267</v>
      </c>
      <c r="C198" s="212" t="s">
        <v>137</v>
      </c>
      <c r="D198" s="286" t="s">
        <v>328</v>
      </c>
      <c r="E198" s="240">
        <v>1</v>
      </c>
      <c r="F198" s="240">
        <v>250000</v>
      </c>
      <c r="G198" s="240">
        <v>250818.61000000002</v>
      </c>
      <c r="H198" s="286" t="s">
        <v>489</v>
      </c>
      <c r="I198" s="103"/>
      <c r="J198" s="376"/>
      <c r="K198" s="262"/>
      <c r="L198" s="263"/>
      <c r="M198" s="263"/>
      <c r="N198" s="264"/>
      <c r="O198" s="264"/>
      <c r="P198" s="264"/>
      <c r="Q198" s="380"/>
    </row>
    <row r="199" spans="1:17" s="54" customFormat="1" ht="42.95" customHeight="1" x14ac:dyDescent="0.2">
      <c r="A199" s="128"/>
      <c r="B199" s="212" t="s">
        <v>268</v>
      </c>
      <c r="C199" s="212" t="s">
        <v>137</v>
      </c>
      <c r="D199" s="286" t="s">
        <v>328</v>
      </c>
      <c r="E199" s="240">
        <v>1</v>
      </c>
      <c r="F199" s="240">
        <v>250000</v>
      </c>
      <c r="G199" s="240">
        <v>250818.61000000002</v>
      </c>
      <c r="H199" s="286" t="s">
        <v>489</v>
      </c>
      <c r="I199" s="103"/>
      <c r="J199" s="376"/>
      <c r="K199" s="262"/>
      <c r="L199" s="263"/>
      <c r="M199" s="263"/>
      <c r="N199" s="264"/>
      <c r="O199" s="264"/>
      <c r="P199" s="264"/>
      <c r="Q199" s="380"/>
    </row>
    <row r="200" spans="1:17" s="54" customFormat="1" ht="42.75" customHeight="1" x14ac:dyDescent="0.2">
      <c r="A200" s="128"/>
      <c r="B200" s="212" t="s">
        <v>269</v>
      </c>
      <c r="C200" s="212" t="s">
        <v>137</v>
      </c>
      <c r="D200" s="286" t="s">
        <v>328</v>
      </c>
      <c r="E200" s="240">
        <v>1</v>
      </c>
      <c r="F200" s="240">
        <v>250000</v>
      </c>
      <c r="G200" s="240">
        <v>250818.61000000002</v>
      </c>
      <c r="H200" s="286" t="s">
        <v>489</v>
      </c>
      <c r="I200" s="103"/>
      <c r="J200" s="376"/>
      <c r="K200" s="262"/>
      <c r="L200" s="263"/>
      <c r="M200" s="263"/>
      <c r="N200" s="264"/>
      <c r="O200" s="264"/>
      <c r="P200" s="264"/>
      <c r="Q200" s="380"/>
    </row>
    <row r="201" spans="1:17" s="54" customFormat="1" ht="42.95" customHeight="1" x14ac:dyDescent="0.2">
      <c r="A201" s="128"/>
      <c r="B201" s="212" t="s">
        <v>270</v>
      </c>
      <c r="C201" s="212" t="s">
        <v>137</v>
      </c>
      <c r="D201" s="286" t="s">
        <v>328</v>
      </c>
      <c r="E201" s="240">
        <v>1</v>
      </c>
      <c r="F201" s="240">
        <v>250000</v>
      </c>
      <c r="G201" s="240">
        <v>250818.61000000002</v>
      </c>
      <c r="H201" s="286" t="s">
        <v>489</v>
      </c>
      <c r="I201" s="103"/>
      <c r="J201" s="376"/>
      <c r="K201" s="262"/>
      <c r="L201" s="263"/>
      <c r="M201" s="263"/>
      <c r="N201" s="264"/>
      <c r="O201" s="264"/>
      <c r="P201" s="264"/>
      <c r="Q201" s="380"/>
    </row>
    <row r="202" spans="1:17" s="54" customFormat="1" ht="42.95" customHeight="1" x14ac:dyDescent="0.2">
      <c r="A202" s="128"/>
      <c r="B202" s="212" t="s">
        <v>271</v>
      </c>
      <c r="C202" s="212" t="s">
        <v>137</v>
      </c>
      <c r="D202" s="286" t="s">
        <v>328</v>
      </c>
      <c r="E202" s="240">
        <v>1</v>
      </c>
      <c r="F202" s="240">
        <v>250000</v>
      </c>
      <c r="G202" s="240">
        <v>250818.61000000002</v>
      </c>
      <c r="H202" s="286" t="s">
        <v>489</v>
      </c>
      <c r="I202" s="103"/>
      <c r="J202" s="376"/>
      <c r="K202" s="262"/>
      <c r="L202" s="263"/>
      <c r="M202" s="263"/>
      <c r="N202" s="264"/>
      <c r="O202" s="264"/>
      <c r="P202" s="264"/>
      <c r="Q202" s="380"/>
    </row>
    <row r="203" spans="1:17" s="54" customFormat="1" ht="42.95" customHeight="1" x14ac:dyDescent="0.2">
      <c r="A203" s="128"/>
      <c r="B203" s="212" t="s">
        <v>272</v>
      </c>
      <c r="C203" s="212" t="s">
        <v>137</v>
      </c>
      <c r="D203" s="286" t="s">
        <v>328</v>
      </c>
      <c r="E203" s="240">
        <v>1</v>
      </c>
      <c r="F203" s="240">
        <v>250000</v>
      </c>
      <c r="G203" s="240">
        <v>250818.61000000002</v>
      </c>
      <c r="H203" s="286" t="s">
        <v>489</v>
      </c>
      <c r="I203" s="103"/>
      <c r="J203" s="376"/>
      <c r="K203" s="262"/>
      <c r="L203" s="263"/>
      <c r="M203" s="263"/>
      <c r="N203" s="264"/>
      <c r="O203" s="264"/>
      <c r="P203" s="264"/>
      <c r="Q203" s="380"/>
    </row>
    <row r="204" spans="1:17" s="54" customFormat="1" ht="42.95" customHeight="1" x14ac:dyDescent="0.2">
      <c r="A204" s="128"/>
      <c r="B204" s="212" t="s">
        <v>273</v>
      </c>
      <c r="C204" s="212" t="s">
        <v>137</v>
      </c>
      <c r="D204" s="286" t="s">
        <v>328</v>
      </c>
      <c r="E204" s="240">
        <v>1</v>
      </c>
      <c r="F204" s="240">
        <v>250000</v>
      </c>
      <c r="G204" s="240">
        <v>250818.61000000002</v>
      </c>
      <c r="H204" s="286" t="s">
        <v>489</v>
      </c>
      <c r="I204" s="103"/>
      <c r="J204" s="376"/>
      <c r="K204" s="262"/>
      <c r="L204" s="263"/>
      <c r="M204" s="263"/>
      <c r="N204" s="264"/>
      <c r="O204" s="264"/>
      <c r="P204" s="264"/>
      <c r="Q204" s="380"/>
    </row>
    <row r="205" spans="1:17" s="54" customFormat="1" ht="42.95" customHeight="1" x14ac:dyDescent="0.2">
      <c r="A205" s="128"/>
      <c r="B205" s="212" t="s">
        <v>274</v>
      </c>
      <c r="C205" s="212" t="s">
        <v>137</v>
      </c>
      <c r="D205" s="286" t="s">
        <v>328</v>
      </c>
      <c r="E205" s="240">
        <v>1</v>
      </c>
      <c r="F205" s="240">
        <v>250000</v>
      </c>
      <c r="G205" s="240">
        <v>250818.61000000002</v>
      </c>
      <c r="H205" s="286" t="s">
        <v>489</v>
      </c>
      <c r="I205" s="103"/>
      <c r="J205" s="376"/>
      <c r="K205" s="262"/>
      <c r="L205" s="263"/>
      <c r="M205" s="263"/>
      <c r="N205" s="264"/>
      <c r="O205" s="264"/>
      <c r="P205" s="264"/>
      <c r="Q205" s="380"/>
    </row>
    <row r="206" spans="1:17" s="54" customFormat="1" ht="42.95" customHeight="1" x14ac:dyDescent="0.2">
      <c r="A206" s="128"/>
      <c r="B206" s="212" t="s">
        <v>275</v>
      </c>
      <c r="C206" s="212" t="s">
        <v>137</v>
      </c>
      <c r="D206" s="286" t="s">
        <v>328</v>
      </c>
      <c r="E206" s="240">
        <v>1</v>
      </c>
      <c r="F206" s="240">
        <v>250000</v>
      </c>
      <c r="G206" s="240">
        <v>250818.61000000002</v>
      </c>
      <c r="H206" s="286" t="s">
        <v>489</v>
      </c>
      <c r="I206" s="103"/>
      <c r="J206" s="376"/>
      <c r="K206" s="262"/>
      <c r="L206" s="263"/>
      <c r="M206" s="263"/>
      <c r="N206" s="264"/>
      <c r="O206" s="264"/>
      <c r="P206" s="264"/>
      <c r="Q206" s="380"/>
    </row>
    <row r="207" spans="1:17" s="54" customFormat="1" ht="42.95" customHeight="1" x14ac:dyDescent="0.2">
      <c r="A207" s="128"/>
      <c r="B207" s="212" t="s">
        <v>276</v>
      </c>
      <c r="C207" s="212" t="s">
        <v>137</v>
      </c>
      <c r="D207" s="286" t="s">
        <v>328</v>
      </c>
      <c r="E207" s="240">
        <v>1</v>
      </c>
      <c r="F207" s="240">
        <v>250000</v>
      </c>
      <c r="G207" s="240">
        <v>250818.61000000002</v>
      </c>
      <c r="H207" s="286" t="s">
        <v>489</v>
      </c>
      <c r="I207" s="103"/>
      <c r="J207" s="376"/>
      <c r="K207" s="262"/>
      <c r="L207" s="263"/>
      <c r="M207" s="263"/>
      <c r="N207" s="264"/>
      <c r="O207" s="264"/>
      <c r="P207" s="264"/>
      <c r="Q207" s="380"/>
    </row>
    <row r="208" spans="1:17" s="54" customFormat="1" ht="42.95" customHeight="1" x14ac:dyDescent="0.2">
      <c r="A208" s="128"/>
      <c r="B208" s="212" t="s">
        <v>277</v>
      </c>
      <c r="C208" s="212" t="s">
        <v>137</v>
      </c>
      <c r="D208" s="286" t="s">
        <v>328</v>
      </c>
      <c r="E208" s="240">
        <v>1</v>
      </c>
      <c r="F208" s="240">
        <v>250000</v>
      </c>
      <c r="G208" s="240">
        <v>250818.61000000002</v>
      </c>
      <c r="H208" s="286" t="s">
        <v>489</v>
      </c>
      <c r="I208" s="103"/>
      <c r="J208" s="376"/>
      <c r="K208" s="262"/>
      <c r="L208" s="263"/>
      <c r="M208" s="263"/>
      <c r="N208" s="264"/>
      <c r="O208" s="264"/>
      <c r="P208" s="264"/>
      <c r="Q208" s="380"/>
    </row>
    <row r="209" spans="1:17" s="54" customFormat="1" ht="42.95" customHeight="1" x14ac:dyDescent="0.2">
      <c r="A209" s="128"/>
      <c r="B209" s="212" t="s">
        <v>278</v>
      </c>
      <c r="C209" s="212" t="s">
        <v>137</v>
      </c>
      <c r="D209" s="286" t="s">
        <v>328</v>
      </c>
      <c r="E209" s="240">
        <v>1</v>
      </c>
      <c r="F209" s="240">
        <v>250000</v>
      </c>
      <c r="G209" s="240">
        <v>250818.61000000002</v>
      </c>
      <c r="H209" s="286" t="s">
        <v>489</v>
      </c>
      <c r="I209" s="103"/>
      <c r="J209" s="376"/>
      <c r="K209" s="262"/>
      <c r="L209" s="263"/>
      <c r="M209" s="263"/>
      <c r="N209" s="264"/>
      <c r="O209" s="264"/>
      <c r="P209" s="264"/>
      <c r="Q209" s="380"/>
    </row>
    <row r="210" spans="1:17" s="54" customFormat="1" ht="42.95" customHeight="1" x14ac:dyDescent="0.2">
      <c r="A210" s="128"/>
      <c r="B210" s="212" t="s">
        <v>279</v>
      </c>
      <c r="C210" s="212" t="s">
        <v>137</v>
      </c>
      <c r="D210" s="286" t="s">
        <v>328</v>
      </c>
      <c r="E210" s="240">
        <v>1</v>
      </c>
      <c r="F210" s="240">
        <v>250000</v>
      </c>
      <c r="G210" s="240">
        <v>250818.61000000002</v>
      </c>
      <c r="H210" s="286" t="s">
        <v>489</v>
      </c>
      <c r="I210" s="103"/>
      <c r="J210" s="376"/>
      <c r="K210" s="262"/>
      <c r="L210" s="263"/>
      <c r="M210" s="263"/>
      <c r="N210" s="264"/>
      <c r="O210" s="264"/>
      <c r="P210" s="264"/>
      <c r="Q210" s="380"/>
    </row>
    <row r="211" spans="1:17" s="54" customFormat="1" ht="42.95" customHeight="1" x14ac:dyDescent="0.2">
      <c r="A211" s="128"/>
      <c r="B211" s="212" t="s">
        <v>280</v>
      </c>
      <c r="C211" s="212" t="s">
        <v>137</v>
      </c>
      <c r="D211" s="286" t="s">
        <v>328</v>
      </c>
      <c r="E211" s="240">
        <v>1</v>
      </c>
      <c r="F211" s="240">
        <v>250000</v>
      </c>
      <c r="G211" s="240">
        <v>250818.61000000002</v>
      </c>
      <c r="H211" s="286" t="s">
        <v>489</v>
      </c>
      <c r="I211" s="103"/>
      <c r="J211" s="376"/>
      <c r="K211" s="262"/>
      <c r="L211" s="263"/>
      <c r="M211" s="263"/>
      <c r="N211" s="264"/>
      <c r="O211" s="264"/>
      <c r="P211" s="264"/>
      <c r="Q211" s="380"/>
    </row>
    <row r="212" spans="1:17" s="54" customFormat="1" ht="42.95" customHeight="1" x14ac:dyDescent="0.2">
      <c r="A212" s="128"/>
      <c r="B212" s="212" t="s">
        <v>281</v>
      </c>
      <c r="C212" s="212" t="s">
        <v>137</v>
      </c>
      <c r="D212" s="286" t="s">
        <v>328</v>
      </c>
      <c r="E212" s="240">
        <v>1</v>
      </c>
      <c r="F212" s="240">
        <v>250000</v>
      </c>
      <c r="G212" s="240">
        <v>250818.61000000002</v>
      </c>
      <c r="H212" s="286" t="s">
        <v>489</v>
      </c>
      <c r="I212" s="103"/>
      <c r="J212" s="376"/>
      <c r="K212" s="262"/>
      <c r="L212" s="263"/>
      <c r="M212" s="263"/>
      <c r="N212" s="264"/>
      <c r="O212" s="264"/>
      <c r="P212" s="264"/>
      <c r="Q212" s="380"/>
    </row>
    <row r="213" spans="1:17" s="54" customFormat="1" ht="42.95" customHeight="1" x14ac:dyDescent="0.2">
      <c r="A213" s="128"/>
      <c r="B213" s="212" t="s">
        <v>312</v>
      </c>
      <c r="C213" s="212" t="s">
        <v>137</v>
      </c>
      <c r="D213" s="286" t="s">
        <v>328</v>
      </c>
      <c r="E213" s="240">
        <v>1</v>
      </c>
      <c r="F213" s="240">
        <v>501000</v>
      </c>
      <c r="G213" s="240">
        <v>502441.25</v>
      </c>
      <c r="H213" s="286" t="s">
        <v>489</v>
      </c>
      <c r="I213" s="103"/>
      <c r="J213" s="376"/>
      <c r="K213" s="262"/>
      <c r="L213" s="263"/>
      <c r="M213" s="263"/>
      <c r="N213" s="264"/>
      <c r="O213" s="264"/>
      <c r="P213" s="264"/>
      <c r="Q213" s="380"/>
    </row>
    <row r="214" spans="1:17" s="54" customFormat="1" ht="42.95" customHeight="1" x14ac:dyDescent="0.2">
      <c r="A214" s="128"/>
      <c r="B214" s="212" t="s">
        <v>26</v>
      </c>
      <c r="C214" s="212" t="s">
        <v>106</v>
      </c>
      <c r="D214" s="286" t="s">
        <v>486</v>
      </c>
      <c r="E214" s="240">
        <v>1110</v>
      </c>
      <c r="F214" s="240">
        <v>1110000</v>
      </c>
      <c r="G214" s="240">
        <v>1113193.92</v>
      </c>
      <c r="H214" s="286" t="s">
        <v>489</v>
      </c>
      <c r="I214" s="103"/>
      <c r="J214" s="376"/>
      <c r="K214" s="262"/>
      <c r="L214" s="263"/>
      <c r="M214" s="263"/>
      <c r="N214" s="264"/>
      <c r="O214" s="264"/>
      <c r="P214" s="264"/>
      <c r="Q214" s="380"/>
    </row>
    <row r="215" spans="1:17" s="54" customFormat="1" ht="42.95" customHeight="1" x14ac:dyDescent="0.2">
      <c r="A215" s="128"/>
      <c r="B215" s="212" t="s">
        <v>354</v>
      </c>
      <c r="C215" s="212" t="s">
        <v>106</v>
      </c>
      <c r="D215" s="286" t="s">
        <v>486</v>
      </c>
      <c r="E215" s="240">
        <v>1500</v>
      </c>
      <c r="F215" s="240">
        <v>1500000</v>
      </c>
      <c r="G215" s="240">
        <v>1502893.47</v>
      </c>
      <c r="H215" s="286" t="s">
        <v>489</v>
      </c>
      <c r="I215" s="103"/>
      <c r="J215" s="376"/>
      <c r="K215" s="262"/>
      <c r="L215" s="263"/>
      <c r="M215" s="263"/>
      <c r="N215" s="264"/>
      <c r="O215" s="264"/>
      <c r="P215" s="264"/>
      <c r="Q215" s="380"/>
    </row>
    <row r="216" spans="1:17" s="54" customFormat="1" ht="42.95" customHeight="1" x14ac:dyDescent="0.2">
      <c r="A216" s="128"/>
      <c r="B216" s="212" t="s">
        <v>355</v>
      </c>
      <c r="C216" s="212" t="s">
        <v>113</v>
      </c>
      <c r="D216" s="286" t="s">
        <v>328</v>
      </c>
      <c r="E216" s="240">
        <v>1</v>
      </c>
      <c r="F216" s="240">
        <v>200000</v>
      </c>
      <c r="G216" s="240">
        <v>200238.41999999998</v>
      </c>
      <c r="H216" s="286" t="s">
        <v>489</v>
      </c>
      <c r="I216" s="103"/>
      <c r="J216" s="376"/>
      <c r="K216" s="262"/>
      <c r="L216" s="263"/>
      <c r="M216" s="263"/>
      <c r="N216" s="264"/>
      <c r="O216" s="264"/>
      <c r="P216" s="264"/>
      <c r="Q216" s="380"/>
    </row>
    <row r="217" spans="1:17" s="54" customFormat="1" ht="42.95" customHeight="1" x14ac:dyDescent="0.2">
      <c r="A217" s="128"/>
      <c r="B217" s="212" t="s">
        <v>356</v>
      </c>
      <c r="C217" s="212" t="s">
        <v>113</v>
      </c>
      <c r="D217" s="286" t="s">
        <v>328</v>
      </c>
      <c r="E217" s="240">
        <v>1</v>
      </c>
      <c r="F217" s="240">
        <v>200000</v>
      </c>
      <c r="G217" s="240">
        <v>200238.41999999998</v>
      </c>
      <c r="H217" s="286" t="s">
        <v>489</v>
      </c>
      <c r="I217" s="103"/>
      <c r="J217" s="376"/>
      <c r="K217" s="262"/>
      <c r="L217" s="263"/>
      <c r="M217" s="263"/>
      <c r="N217" s="264"/>
      <c r="O217" s="264"/>
      <c r="P217" s="264"/>
      <c r="Q217" s="380"/>
    </row>
    <row r="218" spans="1:17" s="54" customFormat="1" ht="42.95" customHeight="1" x14ac:dyDescent="0.2">
      <c r="A218" s="128"/>
      <c r="B218" s="212" t="s">
        <v>357</v>
      </c>
      <c r="C218" s="212" t="s">
        <v>113</v>
      </c>
      <c r="D218" s="286" t="s">
        <v>328</v>
      </c>
      <c r="E218" s="240">
        <v>1</v>
      </c>
      <c r="F218" s="240">
        <v>200000</v>
      </c>
      <c r="G218" s="240">
        <v>200238.41999999998</v>
      </c>
      <c r="H218" s="286" t="s">
        <v>489</v>
      </c>
      <c r="I218" s="103"/>
      <c r="J218" s="376"/>
      <c r="K218" s="262"/>
      <c r="L218" s="263"/>
      <c r="M218" s="263"/>
      <c r="N218" s="264"/>
      <c r="O218" s="264"/>
      <c r="P218" s="264"/>
      <c r="Q218" s="380"/>
    </row>
    <row r="219" spans="1:17" s="54" customFormat="1" ht="42.95" customHeight="1" x14ac:dyDescent="0.2">
      <c r="A219" s="128"/>
      <c r="B219" s="212" t="s">
        <v>358</v>
      </c>
      <c r="C219" s="212" t="s">
        <v>113</v>
      </c>
      <c r="D219" s="286" t="s">
        <v>328</v>
      </c>
      <c r="E219" s="240">
        <v>1</v>
      </c>
      <c r="F219" s="240">
        <v>200000</v>
      </c>
      <c r="G219" s="240">
        <v>200238.41999999998</v>
      </c>
      <c r="H219" s="286" t="s">
        <v>489</v>
      </c>
      <c r="I219" s="103"/>
      <c r="J219" s="376"/>
      <c r="K219" s="262"/>
      <c r="L219" s="263"/>
      <c r="M219" s="263"/>
      <c r="N219" s="264"/>
      <c r="O219" s="264"/>
      <c r="P219" s="264"/>
      <c r="Q219" s="380"/>
    </row>
    <row r="220" spans="1:17" s="54" customFormat="1" ht="42.95" customHeight="1" x14ac:dyDescent="0.2">
      <c r="A220" s="128"/>
      <c r="B220" s="212" t="s">
        <v>359</v>
      </c>
      <c r="C220" s="212" t="s">
        <v>113</v>
      </c>
      <c r="D220" s="286" t="s">
        <v>328</v>
      </c>
      <c r="E220" s="240">
        <v>1</v>
      </c>
      <c r="F220" s="240">
        <v>200000</v>
      </c>
      <c r="G220" s="240">
        <v>200238.41999999998</v>
      </c>
      <c r="H220" s="286" t="s">
        <v>489</v>
      </c>
      <c r="I220" s="103"/>
      <c r="J220" s="376"/>
      <c r="K220" s="262"/>
      <c r="L220" s="263"/>
      <c r="M220" s="263"/>
      <c r="N220" s="264"/>
      <c r="O220" s="264"/>
      <c r="P220" s="264"/>
      <c r="Q220" s="380"/>
    </row>
    <row r="221" spans="1:17" s="54" customFormat="1" ht="42.95" customHeight="1" x14ac:dyDescent="0.2">
      <c r="A221" s="128"/>
      <c r="B221" s="212" t="s">
        <v>360</v>
      </c>
      <c r="C221" s="212" t="s">
        <v>113</v>
      </c>
      <c r="D221" s="286" t="s">
        <v>328</v>
      </c>
      <c r="E221" s="240">
        <v>1</v>
      </c>
      <c r="F221" s="240">
        <v>200000</v>
      </c>
      <c r="G221" s="240">
        <v>200238.41999999998</v>
      </c>
      <c r="H221" s="286" t="s">
        <v>489</v>
      </c>
      <c r="I221" s="103"/>
      <c r="J221" s="376"/>
      <c r="K221" s="262"/>
      <c r="L221" s="263"/>
      <c r="M221" s="263"/>
      <c r="N221" s="264"/>
      <c r="O221" s="264"/>
      <c r="P221" s="264"/>
      <c r="Q221" s="380"/>
    </row>
    <row r="222" spans="1:17" s="54" customFormat="1" ht="42.95" customHeight="1" x14ac:dyDescent="0.2">
      <c r="A222" s="128"/>
      <c r="B222" s="212" t="s">
        <v>331</v>
      </c>
      <c r="C222" s="212" t="s">
        <v>137</v>
      </c>
      <c r="D222" s="286" t="s">
        <v>328</v>
      </c>
      <c r="E222" s="240">
        <v>1</v>
      </c>
      <c r="F222" s="240">
        <v>500000</v>
      </c>
      <c r="G222" s="240">
        <v>500822.67</v>
      </c>
      <c r="H222" s="286" t="s">
        <v>489</v>
      </c>
      <c r="I222" s="103"/>
      <c r="J222" s="376"/>
      <c r="K222" s="262"/>
      <c r="L222" s="263"/>
      <c r="M222" s="263"/>
      <c r="N222" s="264"/>
      <c r="O222" s="264"/>
      <c r="P222" s="264"/>
      <c r="Q222" s="380"/>
    </row>
    <row r="223" spans="1:17" s="54" customFormat="1" ht="42.95" customHeight="1" x14ac:dyDescent="0.2">
      <c r="A223" s="128"/>
      <c r="B223" s="212" t="s">
        <v>332</v>
      </c>
      <c r="C223" s="212" t="s">
        <v>137</v>
      </c>
      <c r="D223" s="286" t="s">
        <v>328</v>
      </c>
      <c r="E223" s="240">
        <v>1</v>
      </c>
      <c r="F223" s="240">
        <v>500000</v>
      </c>
      <c r="G223" s="240">
        <v>500822.67</v>
      </c>
      <c r="H223" s="286" t="s">
        <v>489</v>
      </c>
      <c r="I223" s="103"/>
      <c r="J223" s="376"/>
      <c r="K223" s="262"/>
      <c r="L223" s="263"/>
      <c r="M223" s="263"/>
      <c r="N223" s="264"/>
      <c r="O223" s="264"/>
      <c r="P223" s="264"/>
      <c r="Q223" s="380"/>
    </row>
    <row r="224" spans="1:17" s="54" customFormat="1" ht="42.95" customHeight="1" x14ac:dyDescent="0.2">
      <c r="A224" s="128"/>
      <c r="B224" s="212" t="s">
        <v>333</v>
      </c>
      <c r="C224" s="212" t="s">
        <v>137</v>
      </c>
      <c r="D224" s="286" t="s">
        <v>328</v>
      </c>
      <c r="E224" s="240">
        <v>1</v>
      </c>
      <c r="F224" s="240">
        <v>500000</v>
      </c>
      <c r="G224" s="240">
        <v>500822.67</v>
      </c>
      <c r="H224" s="286" t="s">
        <v>489</v>
      </c>
      <c r="I224" s="103"/>
      <c r="J224" s="376"/>
      <c r="K224" s="262"/>
      <c r="L224" s="263"/>
      <c r="M224" s="263"/>
      <c r="N224" s="264"/>
      <c r="O224" s="264"/>
      <c r="P224" s="264"/>
      <c r="Q224" s="380"/>
    </row>
    <row r="225" spans="1:17" s="54" customFormat="1" ht="42.95" customHeight="1" x14ac:dyDescent="0.2">
      <c r="A225" s="128"/>
      <c r="B225" s="212" t="s">
        <v>334</v>
      </c>
      <c r="C225" s="212" t="s">
        <v>137</v>
      </c>
      <c r="D225" s="286" t="s">
        <v>328</v>
      </c>
      <c r="E225" s="240">
        <v>1</v>
      </c>
      <c r="F225" s="240">
        <v>500000</v>
      </c>
      <c r="G225" s="240">
        <v>500822.67</v>
      </c>
      <c r="H225" s="286" t="s">
        <v>489</v>
      </c>
      <c r="I225" s="103"/>
      <c r="J225" s="376"/>
      <c r="K225" s="262"/>
      <c r="L225" s="263"/>
      <c r="M225" s="263"/>
      <c r="N225" s="264"/>
      <c r="O225" s="264"/>
      <c r="P225" s="264"/>
      <c r="Q225" s="380"/>
    </row>
    <row r="226" spans="1:17" s="54" customFormat="1" ht="42.95" customHeight="1" x14ac:dyDescent="0.2">
      <c r="A226" s="128"/>
      <c r="B226" s="212" t="s">
        <v>316</v>
      </c>
      <c r="C226" s="212" t="s">
        <v>291</v>
      </c>
      <c r="D226" s="286" t="s">
        <v>328</v>
      </c>
      <c r="E226" s="240">
        <v>1</v>
      </c>
      <c r="F226" s="240">
        <v>50000</v>
      </c>
      <c r="G226" s="240">
        <v>50082.1</v>
      </c>
      <c r="H226" s="286" t="s">
        <v>489</v>
      </c>
      <c r="I226" s="103"/>
      <c r="J226" s="376"/>
      <c r="K226" s="262"/>
      <c r="L226" s="263"/>
      <c r="M226" s="263"/>
      <c r="N226" s="264"/>
      <c r="O226" s="264"/>
      <c r="P226" s="264"/>
      <c r="Q226" s="380"/>
    </row>
    <row r="227" spans="1:17" s="54" customFormat="1" ht="42.95" customHeight="1" x14ac:dyDescent="0.2">
      <c r="A227" s="128"/>
      <c r="B227" s="212" t="s">
        <v>317</v>
      </c>
      <c r="C227" s="212" t="s">
        <v>291</v>
      </c>
      <c r="D227" s="286" t="s">
        <v>328</v>
      </c>
      <c r="E227" s="240">
        <v>1</v>
      </c>
      <c r="F227" s="240">
        <v>50000</v>
      </c>
      <c r="G227" s="240">
        <v>50082.1</v>
      </c>
      <c r="H227" s="286" t="s">
        <v>489</v>
      </c>
      <c r="I227" s="103"/>
      <c r="J227" s="376"/>
      <c r="K227" s="262"/>
      <c r="L227" s="263"/>
      <c r="M227" s="263"/>
      <c r="N227" s="264"/>
      <c r="O227" s="264"/>
      <c r="P227" s="264"/>
      <c r="Q227" s="380"/>
    </row>
    <row r="228" spans="1:17" s="54" customFormat="1" ht="42.95" customHeight="1" x14ac:dyDescent="0.2">
      <c r="A228" s="128"/>
      <c r="B228" s="212" t="s">
        <v>318</v>
      </c>
      <c r="C228" s="212" t="s">
        <v>291</v>
      </c>
      <c r="D228" s="286" t="s">
        <v>328</v>
      </c>
      <c r="E228" s="240">
        <v>1</v>
      </c>
      <c r="F228" s="240">
        <v>50000</v>
      </c>
      <c r="G228" s="240">
        <v>50082.1</v>
      </c>
      <c r="H228" s="286" t="s">
        <v>489</v>
      </c>
      <c r="I228" s="103"/>
      <c r="J228" s="376"/>
      <c r="K228" s="262"/>
      <c r="L228" s="263"/>
      <c r="M228" s="263"/>
      <c r="N228" s="264"/>
      <c r="O228" s="264"/>
      <c r="P228" s="264"/>
      <c r="Q228" s="380"/>
    </row>
    <row r="229" spans="1:17" s="54" customFormat="1" ht="42.95" customHeight="1" x14ac:dyDescent="0.2">
      <c r="A229" s="128"/>
      <c r="B229" s="212" t="s">
        <v>313</v>
      </c>
      <c r="C229" s="212" t="s">
        <v>291</v>
      </c>
      <c r="D229" s="286" t="s">
        <v>328</v>
      </c>
      <c r="E229" s="240">
        <v>1</v>
      </c>
      <c r="F229" s="240">
        <v>50000</v>
      </c>
      <c r="G229" s="240">
        <v>50082.1</v>
      </c>
      <c r="H229" s="286" t="s">
        <v>489</v>
      </c>
      <c r="I229" s="103"/>
      <c r="J229" s="376"/>
      <c r="K229" s="262"/>
      <c r="L229" s="263"/>
      <c r="M229" s="263"/>
      <c r="N229" s="264"/>
      <c r="O229" s="264"/>
      <c r="P229" s="264"/>
      <c r="Q229" s="380"/>
    </row>
    <row r="230" spans="1:17" s="54" customFormat="1" ht="42.95" customHeight="1" x14ac:dyDescent="0.2">
      <c r="A230" s="128"/>
      <c r="B230" s="212" t="s">
        <v>315</v>
      </c>
      <c r="C230" s="212" t="s">
        <v>291</v>
      </c>
      <c r="D230" s="286" t="s">
        <v>328</v>
      </c>
      <c r="E230" s="240">
        <v>1</v>
      </c>
      <c r="F230" s="240">
        <v>50000</v>
      </c>
      <c r="G230" s="240">
        <v>50082.1</v>
      </c>
      <c r="H230" s="286" t="s">
        <v>489</v>
      </c>
      <c r="I230" s="103"/>
      <c r="J230" s="376"/>
      <c r="K230" s="262"/>
      <c r="L230" s="263"/>
      <c r="M230" s="263"/>
      <c r="N230" s="264"/>
      <c r="O230" s="264"/>
      <c r="P230" s="264"/>
      <c r="Q230" s="380"/>
    </row>
    <row r="231" spans="1:17" s="54" customFormat="1" ht="42.95" customHeight="1" x14ac:dyDescent="0.2">
      <c r="A231" s="128"/>
      <c r="B231" s="212" t="s">
        <v>319</v>
      </c>
      <c r="C231" s="212" t="s">
        <v>291</v>
      </c>
      <c r="D231" s="286" t="s">
        <v>328</v>
      </c>
      <c r="E231" s="240">
        <v>1</v>
      </c>
      <c r="F231" s="240">
        <v>50000</v>
      </c>
      <c r="G231" s="240">
        <v>50082.1</v>
      </c>
      <c r="H231" s="286" t="s">
        <v>489</v>
      </c>
      <c r="I231" s="103"/>
      <c r="J231" s="376"/>
      <c r="K231" s="262"/>
      <c r="L231" s="263"/>
      <c r="M231" s="263"/>
      <c r="N231" s="264"/>
      <c r="O231" s="264"/>
      <c r="P231" s="264"/>
      <c r="Q231" s="380"/>
    </row>
    <row r="232" spans="1:17" s="54" customFormat="1" ht="42.95" customHeight="1" x14ac:dyDescent="0.2">
      <c r="A232" s="128"/>
      <c r="B232" s="212" t="s">
        <v>314</v>
      </c>
      <c r="C232" s="212" t="s">
        <v>291</v>
      </c>
      <c r="D232" s="286" t="s">
        <v>328</v>
      </c>
      <c r="E232" s="240">
        <v>1</v>
      </c>
      <c r="F232" s="240">
        <v>50000</v>
      </c>
      <c r="G232" s="240">
        <v>50082.1</v>
      </c>
      <c r="H232" s="286" t="s">
        <v>489</v>
      </c>
      <c r="I232" s="103"/>
      <c r="J232" s="376"/>
      <c r="K232" s="262"/>
      <c r="L232" s="263"/>
      <c r="M232" s="263"/>
      <c r="N232" s="264"/>
      <c r="O232" s="264"/>
      <c r="P232" s="264"/>
      <c r="Q232" s="380"/>
    </row>
    <row r="233" spans="1:17" s="54" customFormat="1" ht="42.95" customHeight="1" x14ac:dyDescent="0.2">
      <c r="A233" s="128"/>
      <c r="B233" s="212" t="s">
        <v>111</v>
      </c>
      <c r="C233" s="212" t="s">
        <v>107</v>
      </c>
      <c r="D233" s="286" t="s">
        <v>486</v>
      </c>
      <c r="E233" s="240">
        <v>1000</v>
      </c>
      <c r="F233" s="240">
        <v>1000000</v>
      </c>
      <c r="G233" s="240">
        <v>1001644.4500000001</v>
      </c>
      <c r="H233" s="286" t="s">
        <v>489</v>
      </c>
      <c r="I233" s="103"/>
      <c r="J233" s="376"/>
      <c r="K233" s="262"/>
      <c r="L233" s="263"/>
      <c r="M233" s="263"/>
      <c r="N233" s="264"/>
      <c r="O233" s="264"/>
      <c r="P233" s="264"/>
      <c r="Q233" s="380"/>
    </row>
    <row r="234" spans="1:17" s="54" customFormat="1" ht="42.95" customHeight="1" x14ac:dyDescent="0.2">
      <c r="A234" s="128"/>
      <c r="B234" s="212" t="s">
        <v>118</v>
      </c>
      <c r="C234" s="212" t="s">
        <v>115</v>
      </c>
      <c r="D234" s="286" t="s">
        <v>486</v>
      </c>
      <c r="E234" s="240">
        <v>30</v>
      </c>
      <c r="F234" s="240">
        <v>30000</v>
      </c>
      <c r="G234" s="240">
        <v>30012.260000000002</v>
      </c>
      <c r="H234" s="286" t="s">
        <v>489</v>
      </c>
      <c r="I234" s="103"/>
      <c r="J234" s="376"/>
      <c r="K234" s="262"/>
      <c r="L234" s="263"/>
      <c r="M234" s="263"/>
      <c r="N234" s="264"/>
      <c r="O234" s="264"/>
      <c r="P234" s="264"/>
      <c r="Q234" s="380"/>
    </row>
    <row r="235" spans="1:17" s="54" customFormat="1" ht="42.95" customHeight="1" x14ac:dyDescent="0.2">
      <c r="A235" s="128"/>
      <c r="B235" s="212" t="s">
        <v>116</v>
      </c>
      <c r="C235" s="212" t="s">
        <v>115</v>
      </c>
      <c r="D235" s="286" t="s">
        <v>486</v>
      </c>
      <c r="E235" s="240">
        <v>50</v>
      </c>
      <c r="F235" s="240">
        <v>50000</v>
      </c>
      <c r="G235" s="240">
        <v>50020.43</v>
      </c>
      <c r="H235" s="286" t="s">
        <v>489</v>
      </c>
      <c r="I235" s="103"/>
      <c r="J235" s="376"/>
      <c r="K235" s="262"/>
      <c r="L235" s="263"/>
      <c r="M235" s="263"/>
      <c r="N235" s="264"/>
      <c r="O235" s="264"/>
      <c r="P235" s="264"/>
      <c r="Q235" s="380"/>
    </row>
    <row r="236" spans="1:17" s="54" customFormat="1" ht="42.95" customHeight="1" x14ac:dyDescent="0.2">
      <c r="A236" s="128"/>
      <c r="B236" s="212" t="s">
        <v>117</v>
      </c>
      <c r="C236" s="212" t="s">
        <v>115</v>
      </c>
      <c r="D236" s="286" t="s">
        <v>486</v>
      </c>
      <c r="E236" s="240">
        <v>20</v>
      </c>
      <c r="F236" s="240">
        <v>20000</v>
      </c>
      <c r="G236" s="240">
        <v>20008.170000000002</v>
      </c>
      <c r="H236" s="286" t="s">
        <v>489</v>
      </c>
      <c r="I236" s="103"/>
      <c r="J236" s="376"/>
      <c r="K236" s="262"/>
      <c r="L236" s="263"/>
      <c r="M236" s="263"/>
      <c r="N236" s="264"/>
      <c r="O236" s="264"/>
      <c r="P236" s="264"/>
      <c r="Q236" s="380"/>
    </row>
    <row r="237" spans="1:17" s="54" customFormat="1" ht="42.95" customHeight="1" x14ac:dyDescent="0.2">
      <c r="A237" s="128"/>
      <c r="B237" s="212" t="s">
        <v>111</v>
      </c>
      <c r="C237" s="212" t="s">
        <v>107</v>
      </c>
      <c r="D237" s="286" t="s">
        <v>486</v>
      </c>
      <c r="E237" s="240">
        <v>383</v>
      </c>
      <c r="F237" s="240">
        <v>383000</v>
      </c>
      <c r="G237" s="240">
        <v>383156.64</v>
      </c>
      <c r="H237" s="286" t="s">
        <v>489</v>
      </c>
      <c r="I237" s="103"/>
      <c r="J237" s="376"/>
      <c r="K237" s="262"/>
      <c r="L237" s="263"/>
      <c r="M237" s="263"/>
      <c r="N237" s="264"/>
      <c r="O237" s="264"/>
      <c r="P237" s="264"/>
      <c r="Q237" s="380"/>
    </row>
    <row r="238" spans="1:17" s="54" customFormat="1" ht="42.95" customHeight="1" x14ac:dyDescent="0.2">
      <c r="A238" s="128"/>
      <c r="B238" s="212" t="s">
        <v>322</v>
      </c>
      <c r="C238" s="212" t="s">
        <v>323</v>
      </c>
      <c r="D238" s="286" t="s">
        <v>486</v>
      </c>
      <c r="E238" s="240">
        <v>700</v>
      </c>
      <c r="F238" s="240">
        <v>700000</v>
      </c>
      <c r="G238" s="240">
        <v>700287.74</v>
      </c>
      <c r="H238" s="286" t="s">
        <v>489</v>
      </c>
      <c r="I238" s="103"/>
      <c r="J238" s="376"/>
      <c r="K238" s="262"/>
      <c r="L238" s="263"/>
      <c r="M238" s="263"/>
      <c r="N238" s="264"/>
      <c r="O238" s="264"/>
      <c r="P238" s="264"/>
      <c r="Q238" s="380"/>
    </row>
    <row r="239" spans="1:17" s="54" customFormat="1" ht="42.95" customHeight="1" x14ac:dyDescent="0.2">
      <c r="A239" s="128"/>
      <c r="B239" s="212" t="s">
        <v>324</v>
      </c>
      <c r="C239" s="212" t="s">
        <v>323</v>
      </c>
      <c r="D239" s="286" t="s">
        <v>486</v>
      </c>
      <c r="E239" s="240">
        <v>300</v>
      </c>
      <c r="F239" s="240">
        <v>300000</v>
      </c>
      <c r="G239" s="240">
        <v>300122.55</v>
      </c>
      <c r="H239" s="286" t="s">
        <v>489</v>
      </c>
      <c r="I239" s="103"/>
      <c r="J239" s="376"/>
      <c r="K239" s="262"/>
      <c r="L239" s="263"/>
      <c r="M239" s="263"/>
      <c r="N239" s="264"/>
      <c r="O239" s="264"/>
      <c r="P239" s="264"/>
      <c r="Q239" s="380"/>
    </row>
    <row r="240" spans="1:17" s="54" customFormat="1" ht="42.95" customHeight="1" x14ac:dyDescent="0.2">
      <c r="A240" s="128"/>
      <c r="B240" s="212" t="s">
        <v>361</v>
      </c>
      <c r="C240" s="212" t="s">
        <v>113</v>
      </c>
      <c r="D240" s="286" t="s">
        <v>328</v>
      </c>
      <c r="E240" s="240">
        <v>1</v>
      </c>
      <c r="F240" s="240">
        <v>100000</v>
      </c>
      <c r="G240" s="240">
        <v>100040.84999999999</v>
      </c>
      <c r="H240" s="286" t="s">
        <v>489</v>
      </c>
      <c r="I240" s="103"/>
      <c r="J240" s="376"/>
      <c r="K240" s="262"/>
      <c r="L240" s="263"/>
      <c r="M240" s="263"/>
      <c r="N240" s="264"/>
      <c r="O240" s="264"/>
      <c r="P240" s="264"/>
      <c r="Q240" s="380"/>
    </row>
    <row r="241" spans="1:17" s="54" customFormat="1" ht="42.95" customHeight="1" x14ac:dyDescent="0.2">
      <c r="A241" s="128"/>
      <c r="B241" s="212" t="s">
        <v>362</v>
      </c>
      <c r="C241" s="212" t="s">
        <v>113</v>
      </c>
      <c r="D241" s="286" t="s">
        <v>328</v>
      </c>
      <c r="E241" s="240">
        <v>1</v>
      </c>
      <c r="F241" s="240">
        <v>1000000</v>
      </c>
      <c r="G241" s="240">
        <v>1000410.3</v>
      </c>
      <c r="H241" s="286" t="s">
        <v>489</v>
      </c>
      <c r="I241" s="103"/>
      <c r="J241" s="376"/>
      <c r="K241" s="262"/>
      <c r="L241" s="263"/>
      <c r="M241" s="263"/>
      <c r="N241" s="264"/>
      <c r="O241" s="264"/>
      <c r="P241" s="264"/>
      <c r="Q241" s="380"/>
    </row>
    <row r="242" spans="1:17" s="54" customFormat="1" ht="42.95" customHeight="1" x14ac:dyDescent="0.2">
      <c r="A242" s="128"/>
      <c r="B242" s="212" t="s">
        <v>363</v>
      </c>
      <c r="C242" s="212" t="s">
        <v>113</v>
      </c>
      <c r="D242" s="286" t="s">
        <v>328</v>
      </c>
      <c r="E242" s="240">
        <v>1</v>
      </c>
      <c r="F242" s="240">
        <v>100000</v>
      </c>
      <c r="G242" s="240">
        <v>100040.84999999999</v>
      </c>
      <c r="H242" s="286" t="s">
        <v>489</v>
      </c>
      <c r="I242" s="103"/>
      <c r="J242" s="376"/>
      <c r="K242" s="262"/>
      <c r="L242" s="263"/>
      <c r="M242" s="263"/>
      <c r="N242" s="264"/>
      <c r="O242" s="264"/>
      <c r="P242" s="264"/>
      <c r="Q242" s="380"/>
    </row>
    <row r="243" spans="1:17" s="54" customFormat="1" ht="42.95" customHeight="1" x14ac:dyDescent="0.2">
      <c r="A243" s="128"/>
      <c r="B243" s="212" t="s">
        <v>336</v>
      </c>
      <c r="C243" s="212" t="s">
        <v>337</v>
      </c>
      <c r="D243" s="286" t="s">
        <v>486</v>
      </c>
      <c r="E243" s="240">
        <v>2600</v>
      </c>
      <c r="F243" s="240">
        <v>2600000</v>
      </c>
      <c r="G243" s="240">
        <v>2545188.98</v>
      </c>
      <c r="H243" s="286" t="s">
        <v>489</v>
      </c>
      <c r="I243" s="103"/>
      <c r="J243" s="376"/>
      <c r="K243" s="262"/>
      <c r="L243" s="263"/>
      <c r="M243" s="263"/>
      <c r="N243" s="264"/>
      <c r="O243" s="264"/>
      <c r="P243" s="264"/>
      <c r="Q243" s="380"/>
    </row>
    <row r="244" spans="1:17" s="54" customFormat="1" ht="42.95" customHeight="1" x14ac:dyDescent="0.2">
      <c r="A244" s="128"/>
      <c r="B244" s="212" t="s">
        <v>364</v>
      </c>
      <c r="C244" s="212" t="s">
        <v>113</v>
      </c>
      <c r="D244" s="286" t="s">
        <v>328</v>
      </c>
      <c r="E244" s="240">
        <v>1</v>
      </c>
      <c r="F244" s="240">
        <v>100000</v>
      </c>
      <c r="G244" s="240">
        <v>100016.29</v>
      </c>
      <c r="H244" s="286" t="s">
        <v>489</v>
      </c>
      <c r="I244" s="103"/>
      <c r="J244" s="376"/>
      <c r="K244" s="262"/>
      <c r="L244" s="263"/>
      <c r="M244" s="263"/>
      <c r="N244" s="264"/>
      <c r="O244" s="264"/>
      <c r="P244" s="264"/>
      <c r="Q244" s="380"/>
    </row>
    <row r="245" spans="1:17" s="54" customFormat="1" ht="42.95" customHeight="1" x14ac:dyDescent="0.2">
      <c r="A245" s="128"/>
      <c r="B245" s="212" t="s">
        <v>365</v>
      </c>
      <c r="C245" s="212" t="s">
        <v>113</v>
      </c>
      <c r="D245" s="286" t="s">
        <v>328</v>
      </c>
      <c r="E245" s="240">
        <v>1</v>
      </c>
      <c r="F245" s="240">
        <v>100000</v>
      </c>
      <c r="G245" s="240">
        <v>100016.29</v>
      </c>
      <c r="H245" s="286" t="s">
        <v>489</v>
      </c>
      <c r="I245" s="103"/>
      <c r="J245" s="376"/>
      <c r="K245" s="262"/>
      <c r="L245" s="263"/>
      <c r="M245" s="263"/>
      <c r="N245" s="264"/>
      <c r="O245" s="264"/>
      <c r="P245" s="264"/>
      <c r="Q245" s="380"/>
    </row>
    <row r="246" spans="1:17" s="65" customFormat="1" ht="20.100000000000001" customHeight="1" x14ac:dyDescent="0.25">
      <c r="A246" s="128"/>
      <c r="B246" s="426" t="s">
        <v>487</v>
      </c>
      <c r="C246" s="427"/>
      <c r="D246" s="427"/>
      <c r="E246" s="428"/>
      <c r="F246" s="311">
        <v>62912684.789999999</v>
      </c>
      <c r="G246" s="311">
        <v>63517686.790000007</v>
      </c>
      <c r="H246" s="311"/>
      <c r="I246" s="263"/>
      <c r="K246" s="140"/>
      <c r="L246" s="131"/>
      <c r="M246" s="131"/>
      <c r="N246" s="132"/>
      <c r="O246" s="133"/>
      <c r="Q246" s="381"/>
    </row>
    <row r="247" spans="1:17" s="91" customFormat="1" ht="20.100000000000001" customHeight="1" x14ac:dyDescent="0.25">
      <c r="A247" s="128"/>
      <c r="B247" s="426" t="s">
        <v>488</v>
      </c>
      <c r="C247" s="427"/>
      <c r="D247" s="427"/>
      <c r="E247" s="428"/>
      <c r="F247" s="311">
        <v>37862779.789999999</v>
      </c>
      <c r="G247" s="311">
        <v>38189923.310000084</v>
      </c>
      <c r="H247" s="141"/>
      <c r="I247" s="263"/>
      <c r="J247" s="21"/>
      <c r="K247" s="135"/>
      <c r="L247" s="21"/>
      <c r="M247" s="21"/>
      <c r="N247" s="21"/>
      <c r="O247" s="21"/>
      <c r="P247" s="21"/>
      <c r="Q247" s="382"/>
    </row>
    <row r="248" spans="1:17" s="91" customFormat="1" ht="16.5" x14ac:dyDescent="0.25">
      <c r="A248" s="75"/>
      <c r="B248" s="188"/>
      <c r="C248" s="246"/>
      <c r="D248" s="179"/>
      <c r="E248" s="179"/>
      <c r="F248" s="179"/>
      <c r="G248" s="189"/>
      <c r="H248" s="179"/>
      <c r="I248" s="122"/>
      <c r="J248" s="122"/>
      <c r="K248" s="98"/>
      <c r="L248" s="122"/>
      <c r="M248" s="122"/>
      <c r="N248" s="122"/>
      <c r="O248" s="122"/>
      <c r="P248" s="122"/>
      <c r="Q248" s="378"/>
    </row>
    <row r="249" spans="1:17" s="91" customFormat="1" ht="29.45" customHeight="1" x14ac:dyDescent="0.25">
      <c r="A249" s="75"/>
      <c r="B249" s="190" t="s">
        <v>501</v>
      </c>
      <c r="C249" s="191"/>
      <c r="D249" s="191"/>
      <c r="E249" s="104" t="s">
        <v>220</v>
      </c>
      <c r="F249" s="192" t="s">
        <v>245</v>
      </c>
      <c r="G249" s="141" t="s">
        <v>246</v>
      </c>
      <c r="H249" s="172"/>
      <c r="J249" s="137"/>
      <c r="K249" s="19"/>
      <c r="L249" s="19"/>
      <c r="M249" s="19"/>
      <c r="N249" s="137"/>
      <c r="O249" s="137"/>
      <c r="P249" s="137"/>
      <c r="Q249" s="378"/>
    </row>
    <row r="250" spans="1:17" s="91" customFormat="1" ht="23.1" customHeight="1" x14ac:dyDescent="0.25">
      <c r="A250" s="75"/>
      <c r="B250" s="193" t="s">
        <v>486</v>
      </c>
      <c r="C250" s="194"/>
      <c r="D250" s="194"/>
      <c r="E250" s="195">
        <v>26487</v>
      </c>
      <c r="F250" s="302">
        <v>26487000</v>
      </c>
      <c r="G250" s="302">
        <v>26829544.740000006</v>
      </c>
      <c r="H250" s="172"/>
      <c r="J250" s="137"/>
      <c r="K250" s="19"/>
      <c r="L250" s="19"/>
      <c r="M250" s="19"/>
      <c r="N250" s="137"/>
      <c r="O250" s="137"/>
      <c r="P250" s="137"/>
      <c r="Q250" s="378"/>
    </row>
    <row r="251" spans="1:17" s="91" customFormat="1" ht="23.1" customHeight="1" x14ac:dyDescent="0.25">
      <c r="A251" s="75"/>
      <c r="B251" s="193" t="s">
        <v>328</v>
      </c>
      <c r="C251" s="194"/>
      <c r="D251" s="194"/>
      <c r="E251" s="195">
        <v>182</v>
      </c>
      <c r="F251" s="302">
        <v>36425684.789999999</v>
      </c>
      <c r="G251" s="302">
        <v>36688142.050000004</v>
      </c>
      <c r="H251" s="172"/>
      <c r="J251" s="137"/>
      <c r="K251" s="19"/>
      <c r="L251" s="19"/>
      <c r="M251" s="19"/>
      <c r="N251" s="137"/>
      <c r="O251" s="137"/>
      <c r="P251" s="137"/>
      <c r="Q251" s="378"/>
    </row>
    <row r="252" spans="1:17" s="91" customFormat="1" ht="16.5" x14ac:dyDescent="0.25">
      <c r="A252" s="75"/>
      <c r="B252" s="162" t="s">
        <v>93</v>
      </c>
      <c r="C252" s="196"/>
      <c r="D252" s="196"/>
      <c r="E252" s="187">
        <v>26669</v>
      </c>
      <c r="F252" s="311">
        <v>62912684.789999999</v>
      </c>
      <c r="G252" s="311">
        <v>63517686.790000007</v>
      </c>
      <c r="H252" s="242"/>
      <c r="I252" s="243"/>
      <c r="J252" s="137"/>
      <c r="K252" s="137"/>
      <c r="L252" s="19"/>
      <c r="M252" s="137"/>
      <c r="N252" s="137"/>
      <c r="O252" s="137"/>
      <c r="P252" s="137"/>
      <c r="Q252" s="378"/>
    </row>
    <row r="253" spans="1:17" s="172" customFormat="1" ht="16.5" x14ac:dyDescent="0.25">
      <c r="A253" s="257"/>
      <c r="B253" s="173"/>
      <c r="C253" s="173"/>
      <c r="D253" s="173"/>
      <c r="E253" s="174"/>
      <c r="F253" s="175"/>
      <c r="G253" s="175"/>
      <c r="J253" s="92"/>
      <c r="K253" s="92"/>
      <c r="L253" s="176"/>
      <c r="M253" s="92"/>
      <c r="N253" s="92"/>
      <c r="O253" s="92"/>
      <c r="P253" s="92"/>
      <c r="Q253" s="383"/>
    </row>
    <row r="254" spans="1:17" s="91" customFormat="1" ht="16.5" x14ac:dyDescent="0.25">
      <c r="A254" s="75"/>
      <c r="B254" s="127" t="s">
        <v>218</v>
      </c>
      <c r="C254" s="246"/>
      <c r="D254" s="126"/>
      <c r="E254" s="126"/>
      <c r="F254" s="126"/>
      <c r="G254" s="19"/>
      <c r="H254" s="126"/>
      <c r="I254" s="126"/>
      <c r="J254" s="126"/>
      <c r="K254" s="98"/>
      <c r="L254" s="126"/>
      <c r="M254" s="126"/>
      <c r="N254" s="126"/>
      <c r="O254" s="126"/>
      <c r="P254" s="126"/>
      <c r="Q254" s="378"/>
    </row>
    <row r="255" spans="1:17" s="91" customFormat="1" ht="16.5" x14ac:dyDescent="0.25">
      <c r="A255" s="75"/>
      <c r="B255" s="90"/>
      <c r="C255" s="246"/>
      <c r="D255" s="126"/>
      <c r="E255" s="126"/>
      <c r="F255" s="126"/>
      <c r="G255" s="126"/>
      <c r="H255" s="126"/>
      <c r="I255" s="126"/>
      <c r="J255" s="126"/>
      <c r="K255" s="98"/>
      <c r="L255" s="126"/>
      <c r="M255" s="126"/>
      <c r="N255" s="126"/>
      <c r="O255" s="126"/>
      <c r="P255" s="126"/>
      <c r="Q255" s="378"/>
    </row>
    <row r="256" spans="1:17" s="91" customFormat="1" ht="16.5" x14ac:dyDescent="0.25">
      <c r="A256" s="75"/>
      <c r="B256" s="90"/>
      <c r="C256" s="246"/>
      <c r="D256" s="126"/>
      <c r="E256" s="126"/>
      <c r="F256" s="126"/>
      <c r="G256" s="126"/>
      <c r="H256" s="126"/>
      <c r="I256" s="126"/>
      <c r="J256" s="126"/>
      <c r="K256" s="98"/>
      <c r="L256" s="126"/>
      <c r="M256" s="126"/>
      <c r="N256" s="126"/>
      <c r="O256" s="126"/>
      <c r="P256" s="126"/>
      <c r="Q256" s="378"/>
    </row>
    <row r="257" spans="1:33" s="231" customFormat="1" ht="79.5" customHeight="1" x14ac:dyDescent="0.2">
      <c r="A257" s="128"/>
      <c r="B257" s="310" t="s">
        <v>35</v>
      </c>
      <c r="C257" s="310" t="s">
        <v>20</v>
      </c>
      <c r="D257" s="310" t="s">
        <v>80</v>
      </c>
      <c r="E257" s="310" t="s">
        <v>99</v>
      </c>
      <c r="F257" s="310" t="s">
        <v>140</v>
      </c>
      <c r="G257" s="310" t="s">
        <v>141</v>
      </c>
      <c r="H257" s="310" t="s">
        <v>217</v>
      </c>
      <c r="I257" s="310" t="s">
        <v>81</v>
      </c>
      <c r="J257" s="310" t="s">
        <v>82</v>
      </c>
      <c r="K257" s="310" t="s">
        <v>100</v>
      </c>
      <c r="L257" s="310" t="s">
        <v>101</v>
      </c>
      <c r="M257" s="310" t="s">
        <v>21</v>
      </c>
      <c r="N257" s="310" t="s">
        <v>142</v>
      </c>
      <c r="O257" s="310" t="s">
        <v>243</v>
      </c>
      <c r="P257" s="310" t="s">
        <v>244</v>
      </c>
      <c r="Q257" s="377" t="s">
        <v>110</v>
      </c>
      <c r="S257" s="232"/>
      <c r="Z257" s="238"/>
    </row>
    <row r="258" spans="1:33" s="54" customFormat="1" ht="42.95" customHeight="1" x14ac:dyDescent="0.2">
      <c r="A258" s="258"/>
      <c r="B258" s="212" t="s">
        <v>320</v>
      </c>
      <c r="C258" s="136" t="s">
        <v>321</v>
      </c>
      <c r="D258" s="227" t="s">
        <v>327</v>
      </c>
      <c r="E258" s="227" t="s">
        <v>325</v>
      </c>
      <c r="F258" s="289">
        <v>44301</v>
      </c>
      <c r="G258" s="289">
        <v>44666</v>
      </c>
      <c r="H258" s="289">
        <v>52820</v>
      </c>
      <c r="I258" s="227" t="s">
        <v>326</v>
      </c>
      <c r="J258" s="302">
        <v>2000000</v>
      </c>
      <c r="K258" s="302">
        <v>2000000</v>
      </c>
      <c r="L258" s="302">
        <v>2084624.66</v>
      </c>
      <c r="M258" s="302">
        <v>2000000</v>
      </c>
      <c r="N258" s="226">
        <v>4.3999999999999997E-2</v>
      </c>
      <c r="O258" s="226">
        <v>2.3361162462956532E-2</v>
      </c>
      <c r="P258" s="239">
        <v>1</v>
      </c>
      <c r="Q258" s="387">
        <v>0.4</v>
      </c>
      <c r="R258" s="102"/>
      <c r="S258" s="102"/>
      <c r="T258" s="236"/>
      <c r="V258" s="236"/>
      <c r="X258" s="102"/>
      <c r="Z258" s="102"/>
      <c r="AB258" s="102"/>
      <c r="AG258" s="102"/>
    </row>
    <row r="259" spans="1:33" s="54" customFormat="1" ht="42.95" customHeight="1" x14ac:dyDescent="0.2">
      <c r="A259" s="258"/>
      <c r="B259" s="212" t="s">
        <v>320</v>
      </c>
      <c r="C259" s="136" t="s">
        <v>321</v>
      </c>
      <c r="D259" s="227" t="s">
        <v>327</v>
      </c>
      <c r="E259" s="227" t="s">
        <v>325</v>
      </c>
      <c r="F259" s="289">
        <v>44301</v>
      </c>
      <c r="G259" s="289">
        <v>44666</v>
      </c>
      <c r="H259" s="289">
        <v>52820</v>
      </c>
      <c r="I259" s="227" t="s">
        <v>326</v>
      </c>
      <c r="J259" s="302">
        <v>2000000</v>
      </c>
      <c r="K259" s="302">
        <v>2000000</v>
      </c>
      <c r="L259" s="302">
        <v>2084624.66</v>
      </c>
      <c r="M259" s="302">
        <v>2000000</v>
      </c>
      <c r="N259" s="226">
        <v>4.3999999999999997E-2</v>
      </c>
      <c r="O259" s="226">
        <v>2.3361162462956532E-2</v>
      </c>
      <c r="P259" s="239">
        <v>1</v>
      </c>
      <c r="Q259" s="387">
        <v>0.4</v>
      </c>
      <c r="R259" s="102"/>
      <c r="S259" s="102"/>
      <c r="T259" s="236"/>
      <c r="V259" s="236"/>
      <c r="X259" s="102"/>
      <c r="Z259" s="102"/>
      <c r="AB259" s="102"/>
      <c r="AG259" s="102"/>
    </row>
    <row r="260" spans="1:33" s="54" customFormat="1" ht="42.95" customHeight="1" x14ac:dyDescent="0.2">
      <c r="A260" s="258"/>
      <c r="B260" s="212" t="s">
        <v>320</v>
      </c>
      <c r="C260" s="136" t="s">
        <v>321</v>
      </c>
      <c r="D260" s="227" t="s">
        <v>327</v>
      </c>
      <c r="E260" s="227" t="s">
        <v>325</v>
      </c>
      <c r="F260" s="289">
        <v>44301</v>
      </c>
      <c r="G260" s="289">
        <v>44666</v>
      </c>
      <c r="H260" s="289">
        <v>52820</v>
      </c>
      <c r="I260" s="227" t="s">
        <v>326</v>
      </c>
      <c r="J260" s="302">
        <v>1000000</v>
      </c>
      <c r="K260" s="302">
        <v>1000000</v>
      </c>
      <c r="L260" s="302">
        <v>1042312.33</v>
      </c>
      <c r="M260" s="302">
        <v>1000000</v>
      </c>
      <c r="N260" s="226">
        <v>4.3999999999999997E-2</v>
      </c>
      <c r="O260" s="226">
        <v>1.1680581231478266E-2</v>
      </c>
      <c r="P260" s="239">
        <v>1</v>
      </c>
      <c r="Q260" s="387">
        <v>0.2</v>
      </c>
      <c r="R260" s="102"/>
      <c r="S260" s="102"/>
      <c r="T260" s="236"/>
      <c r="V260" s="236"/>
      <c r="X260" s="102"/>
      <c r="Z260" s="102"/>
      <c r="AB260" s="102"/>
      <c r="AG260" s="102"/>
    </row>
    <row r="261" spans="1:33" s="54" customFormat="1" ht="42.95" customHeight="1" x14ac:dyDescent="0.2">
      <c r="A261" s="258"/>
      <c r="B261" s="212" t="s">
        <v>23</v>
      </c>
      <c r="C261" s="136" t="s">
        <v>106</v>
      </c>
      <c r="D261" s="227" t="s">
        <v>138</v>
      </c>
      <c r="E261" s="227" t="s">
        <v>325</v>
      </c>
      <c r="F261" s="289">
        <v>44484</v>
      </c>
      <c r="G261" s="289">
        <v>44666</v>
      </c>
      <c r="H261" s="289">
        <v>46632</v>
      </c>
      <c r="I261" s="227" t="s">
        <v>326</v>
      </c>
      <c r="J261" s="302">
        <v>100000</v>
      </c>
      <c r="K261" s="302">
        <v>100000</v>
      </c>
      <c r="L261" s="302">
        <v>102761.64</v>
      </c>
      <c r="M261" s="302">
        <v>100000</v>
      </c>
      <c r="N261" s="226">
        <v>0.06</v>
      </c>
      <c r="O261" s="226">
        <v>1.1680581231478266E-3</v>
      </c>
      <c r="P261" s="239">
        <v>0.9</v>
      </c>
      <c r="Q261" s="387">
        <v>1.2175818823815902E-2</v>
      </c>
      <c r="R261" s="102"/>
      <c r="S261" s="102"/>
      <c r="T261" s="236"/>
      <c r="V261" s="236"/>
      <c r="X261" s="102"/>
      <c r="Z261" s="102"/>
      <c r="AB261" s="102"/>
      <c r="AG261" s="102"/>
    </row>
    <row r="262" spans="1:33" s="54" customFormat="1" ht="42.95" customHeight="1" x14ac:dyDescent="0.2">
      <c r="A262" s="258"/>
      <c r="B262" s="212" t="s">
        <v>307</v>
      </c>
      <c r="C262" s="136" t="s">
        <v>113</v>
      </c>
      <c r="D262" s="227" t="s">
        <v>138</v>
      </c>
      <c r="E262" s="227" t="s">
        <v>325</v>
      </c>
      <c r="F262" s="289">
        <v>44491</v>
      </c>
      <c r="G262" s="289">
        <v>44673</v>
      </c>
      <c r="H262" s="289">
        <v>46885</v>
      </c>
      <c r="I262" s="227" t="s">
        <v>326</v>
      </c>
      <c r="J262" s="302">
        <v>201000</v>
      </c>
      <c r="K262" s="302">
        <v>201000</v>
      </c>
      <c r="L262" s="302">
        <v>204901.05</v>
      </c>
      <c r="M262" s="302">
        <v>201000</v>
      </c>
      <c r="N262" s="226">
        <v>4.3999999999999997E-2</v>
      </c>
      <c r="O262" s="226">
        <v>2.3477968275271315E-3</v>
      </c>
      <c r="P262" s="239">
        <v>0.9</v>
      </c>
      <c r="Q262" s="387">
        <v>3.4289926814190338E-2</v>
      </c>
      <c r="R262" s="102"/>
      <c r="S262" s="102"/>
      <c r="T262" s="236"/>
      <c r="V262" s="236"/>
      <c r="X262" s="102"/>
      <c r="Z262" s="102"/>
      <c r="AB262" s="102"/>
      <c r="AG262" s="102"/>
    </row>
    <row r="263" spans="1:33" s="54" customFormat="1" ht="42.95" customHeight="1" x14ac:dyDescent="0.2">
      <c r="A263" s="258"/>
      <c r="B263" s="212" t="s">
        <v>23</v>
      </c>
      <c r="C263" s="136" t="s">
        <v>106</v>
      </c>
      <c r="D263" s="227" t="s">
        <v>138</v>
      </c>
      <c r="E263" s="227" t="s">
        <v>325</v>
      </c>
      <c r="F263" s="289">
        <v>44491</v>
      </c>
      <c r="G263" s="289">
        <v>44673</v>
      </c>
      <c r="H263" s="289">
        <v>46632</v>
      </c>
      <c r="I263" s="227" t="s">
        <v>326</v>
      </c>
      <c r="J263" s="302">
        <v>374000</v>
      </c>
      <c r="K263" s="302">
        <v>374000</v>
      </c>
      <c r="L263" s="302">
        <v>381258.67</v>
      </c>
      <c r="M263" s="302">
        <v>374000</v>
      </c>
      <c r="N263" s="226">
        <v>4.3999999999999997E-2</v>
      </c>
      <c r="O263" s="226">
        <v>4.3685373805728714E-3</v>
      </c>
      <c r="P263" s="239">
        <v>0.9</v>
      </c>
      <c r="Q263" s="387">
        <v>4.5537562401071471E-2</v>
      </c>
      <c r="R263" s="102"/>
      <c r="S263" s="102"/>
      <c r="T263" s="236"/>
      <c r="V263" s="236"/>
      <c r="X263" s="102"/>
      <c r="Z263" s="102"/>
      <c r="AB263" s="102"/>
      <c r="AG263" s="102"/>
    </row>
    <row r="264" spans="1:33" s="54" customFormat="1" ht="42.95" customHeight="1" x14ac:dyDescent="0.2">
      <c r="A264" s="258"/>
      <c r="B264" s="212" t="s">
        <v>335</v>
      </c>
      <c r="C264" s="136" t="s">
        <v>106</v>
      </c>
      <c r="D264" s="227" t="s">
        <v>138</v>
      </c>
      <c r="E264" s="227" t="s">
        <v>325</v>
      </c>
      <c r="F264" s="289">
        <v>44491</v>
      </c>
      <c r="G264" s="289">
        <v>44673</v>
      </c>
      <c r="H264" s="289">
        <v>46056</v>
      </c>
      <c r="I264" s="227" t="s">
        <v>326</v>
      </c>
      <c r="J264" s="302">
        <v>35000</v>
      </c>
      <c r="K264" s="302">
        <v>35000</v>
      </c>
      <c r="L264" s="302">
        <v>35679.29</v>
      </c>
      <c r="M264" s="302">
        <v>35000</v>
      </c>
      <c r="N264" s="226">
        <v>4.3999999999999997E-2</v>
      </c>
      <c r="O264" s="226">
        <v>4.088203431017393E-4</v>
      </c>
      <c r="P264" s="239">
        <v>0.9</v>
      </c>
      <c r="Q264" s="387">
        <v>4.2615365883355658E-3</v>
      </c>
      <c r="R264" s="102"/>
      <c r="S264" s="102"/>
      <c r="T264" s="236"/>
      <c r="V264" s="236"/>
      <c r="X264" s="102"/>
      <c r="Z264" s="102"/>
      <c r="AB264" s="102"/>
      <c r="AG264" s="102"/>
    </row>
    <row r="265" spans="1:33" s="54" customFormat="1" ht="42.95" customHeight="1" x14ac:dyDescent="0.2">
      <c r="A265" s="258"/>
      <c r="B265" s="212" t="s">
        <v>387</v>
      </c>
      <c r="C265" s="136" t="s">
        <v>113</v>
      </c>
      <c r="D265" s="227" t="s">
        <v>138</v>
      </c>
      <c r="E265" s="227" t="s">
        <v>325</v>
      </c>
      <c r="F265" s="289">
        <v>44495</v>
      </c>
      <c r="G265" s="289">
        <v>44677</v>
      </c>
      <c r="H265" s="289">
        <v>45100</v>
      </c>
      <c r="I265" s="227" t="s">
        <v>326</v>
      </c>
      <c r="J265" s="302">
        <v>1500000</v>
      </c>
      <c r="K265" s="302">
        <v>1500000</v>
      </c>
      <c r="L265" s="302">
        <v>1519033.56</v>
      </c>
      <c r="M265" s="302">
        <v>1500000</v>
      </c>
      <c r="N265" s="226">
        <v>2.9499999999999998E-2</v>
      </c>
      <c r="O265" s="226">
        <v>1.7520871847217397E-2</v>
      </c>
      <c r="P265" s="239">
        <v>0.9</v>
      </c>
      <c r="Q265" s="387">
        <v>0.255894976225301</v>
      </c>
      <c r="R265" s="102"/>
      <c r="S265" s="102"/>
      <c r="T265" s="236"/>
      <c r="V265" s="236"/>
      <c r="X265" s="102"/>
      <c r="Z265" s="102"/>
      <c r="AB265" s="102"/>
      <c r="AG265" s="102"/>
    </row>
    <row r="266" spans="1:33" s="54" customFormat="1" ht="42.95" customHeight="1" x14ac:dyDescent="0.2">
      <c r="A266" s="258"/>
      <c r="B266" s="212" t="s">
        <v>122</v>
      </c>
      <c r="C266" s="136" t="s">
        <v>104</v>
      </c>
      <c r="D266" s="227" t="s">
        <v>138</v>
      </c>
      <c r="E266" s="227" t="s">
        <v>325</v>
      </c>
      <c r="F266" s="289">
        <v>44496</v>
      </c>
      <c r="G266" s="289">
        <v>44678</v>
      </c>
      <c r="H266" s="289">
        <v>45502</v>
      </c>
      <c r="I266" s="227" t="s">
        <v>326</v>
      </c>
      <c r="J266" s="302">
        <v>200000</v>
      </c>
      <c r="K266" s="302">
        <v>200000</v>
      </c>
      <c r="L266" s="302">
        <v>203846.58</v>
      </c>
      <c r="M266" s="302">
        <v>200000</v>
      </c>
      <c r="N266" s="226">
        <v>4.4999999999999998E-2</v>
      </c>
      <c r="O266" s="226">
        <v>2.3361162462956532E-3</v>
      </c>
      <c r="P266" s="239">
        <v>0.9</v>
      </c>
      <c r="Q266" s="387">
        <v>3.5714285714285712E-2</v>
      </c>
      <c r="R266" s="102"/>
      <c r="S266" s="102"/>
      <c r="T266" s="236"/>
      <c r="V266" s="236"/>
      <c r="X266" s="102"/>
      <c r="Z266" s="102"/>
      <c r="AB266" s="102"/>
      <c r="AG266" s="102"/>
    </row>
    <row r="267" spans="1:33" s="54" customFormat="1" ht="42.95" customHeight="1" x14ac:dyDescent="0.2">
      <c r="A267" s="258"/>
      <c r="B267" s="212" t="s">
        <v>123</v>
      </c>
      <c r="C267" s="136" t="s">
        <v>104</v>
      </c>
      <c r="D267" s="227" t="s">
        <v>138</v>
      </c>
      <c r="E267" s="227" t="s">
        <v>325</v>
      </c>
      <c r="F267" s="289">
        <v>44496</v>
      </c>
      <c r="G267" s="289">
        <v>44678</v>
      </c>
      <c r="H267" s="289">
        <v>45502</v>
      </c>
      <c r="I267" s="227" t="s">
        <v>326</v>
      </c>
      <c r="J267" s="302">
        <v>200000</v>
      </c>
      <c r="K267" s="302">
        <v>200000</v>
      </c>
      <c r="L267" s="302">
        <v>203846.58</v>
      </c>
      <c r="M267" s="302">
        <v>200000</v>
      </c>
      <c r="N267" s="226">
        <v>4.4999999999999998E-2</v>
      </c>
      <c r="O267" s="226">
        <v>2.3361162462956532E-3</v>
      </c>
      <c r="P267" s="239">
        <v>0.9</v>
      </c>
      <c r="Q267" s="387">
        <v>3.5714285714285712E-2</v>
      </c>
      <c r="R267" s="102"/>
      <c r="S267" s="102"/>
      <c r="T267" s="236"/>
      <c r="V267" s="236"/>
      <c r="X267" s="102"/>
      <c r="Z267" s="102"/>
      <c r="AB267" s="102"/>
      <c r="AG267" s="102"/>
    </row>
    <row r="268" spans="1:33" s="54" customFormat="1" ht="42.95" customHeight="1" x14ac:dyDescent="0.2">
      <c r="A268" s="258"/>
      <c r="B268" s="212" t="s">
        <v>124</v>
      </c>
      <c r="C268" s="136" t="s">
        <v>104</v>
      </c>
      <c r="D268" s="227" t="s">
        <v>138</v>
      </c>
      <c r="E268" s="227" t="s">
        <v>325</v>
      </c>
      <c r="F268" s="289">
        <v>44496</v>
      </c>
      <c r="G268" s="289">
        <v>44678</v>
      </c>
      <c r="H268" s="289">
        <v>45502</v>
      </c>
      <c r="I268" s="227" t="s">
        <v>326</v>
      </c>
      <c r="J268" s="302">
        <v>200000</v>
      </c>
      <c r="K268" s="302">
        <v>200000</v>
      </c>
      <c r="L268" s="302">
        <v>203846.58</v>
      </c>
      <c r="M268" s="302">
        <v>200000</v>
      </c>
      <c r="N268" s="226">
        <v>4.4999999999999998E-2</v>
      </c>
      <c r="O268" s="226">
        <v>2.3361162462956532E-3</v>
      </c>
      <c r="P268" s="239">
        <v>0.9</v>
      </c>
      <c r="Q268" s="387">
        <v>3.5714285714285712E-2</v>
      </c>
      <c r="R268" s="102"/>
      <c r="S268" s="102"/>
      <c r="T268" s="236"/>
      <c r="V268" s="236"/>
      <c r="X268" s="102"/>
      <c r="Z268" s="102"/>
      <c r="AB268" s="102"/>
      <c r="AG268" s="102"/>
    </row>
    <row r="269" spans="1:33" s="54" customFormat="1" ht="42.95" customHeight="1" x14ac:dyDescent="0.2">
      <c r="A269" s="258"/>
      <c r="B269" s="212" t="s">
        <v>125</v>
      </c>
      <c r="C269" s="136" t="s">
        <v>104</v>
      </c>
      <c r="D269" s="227" t="s">
        <v>138</v>
      </c>
      <c r="E269" s="227" t="s">
        <v>325</v>
      </c>
      <c r="F269" s="289">
        <v>44496</v>
      </c>
      <c r="G269" s="289">
        <v>44678</v>
      </c>
      <c r="H269" s="289">
        <v>45502</v>
      </c>
      <c r="I269" s="227" t="s">
        <v>326</v>
      </c>
      <c r="J269" s="302">
        <v>200000</v>
      </c>
      <c r="K269" s="302">
        <v>200000</v>
      </c>
      <c r="L269" s="302">
        <v>203846.58</v>
      </c>
      <c r="M269" s="302">
        <v>200000</v>
      </c>
      <c r="N269" s="226">
        <v>4.4999999999999998E-2</v>
      </c>
      <c r="O269" s="226">
        <v>2.3361162462956532E-3</v>
      </c>
      <c r="P269" s="239">
        <v>0.9</v>
      </c>
      <c r="Q269" s="387">
        <v>3.5714285714285712E-2</v>
      </c>
      <c r="R269" s="102"/>
      <c r="S269" s="102"/>
      <c r="T269" s="236"/>
      <c r="V269" s="236"/>
      <c r="X269" s="102"/>
      <c r="Z269" s="102"/>
      <c r="AB269" s="102"/>
      <c r="AG269" s="102"/>
    </row>
    <row r="270" spans="1:33" s="54" customFormat="1" ht="42.95" customHeight="1" x14ac:dyDescent="0.2">
      <c r="A270" s="258"/>
      <c r="B270" s="212" t="s">
        <v>126</v>
      </c>
      <c r="C270" s="136" t="s">
        <v>104</v>
      </c>
      <c r="D270" s="227" t="s">
        <v>138</v>
      </c>
      <c r="E270" s="227" t="s">
        <v>325</v>
      </c>
      <c r="F270" s="289">
        <v>44496</v>
      </c>
      <c r="G270" s="289">
        <v>44678</v>
      </c>
      <c r="H270" s="289">
        <v>45502</v>
      </c>
      <c r="I270" s="227" t="s">
        <v>326</v>
      </c>
      <c r="J270" s="302">
        <v>200000</v>
      </c>
      <c r="K270" s="302">
        <v>200000</v>
      </c>
      <c r="L270" s="302">
        <v>203846.58</v>
      </c>
      <c r="M270" s="302">
        <v>200000</v>
      </c>
      <c r="N270" s="226">
        <v>4.4999999999999998E-2</v>
      </c>
      <c r="O270" s="226">
        <v>2.3361162462956532E-3</v>
      </c>
      <c r="P270" s="239">
        <v>0.9</v>
      </c>
      <c r="Q270" s="387">
        <v>3.5714285714285712E-2</v>
      </c>
      <c r="R270" s="102"/>
      <c r="S270" s="102"/>
      <c r="T270" s="236"/>
      <c r="V270" s="236"/>
      <c r="X270" s="102"/>
      <c r="Z270" s="102"/>
      <c r="AB270" s="102"/>
      <c r="AG270" s="102"/>
    </row>
    <row r="271" spans="1:33" s="54" customFormat="1" ht="42.95" customHeight="1" x14ac:dyDescent="0.2">
      <c r="A271" s="258"/>
      <c r="B271" s="212" t="s">
        <v>127</v>
      </c>
      <c r="C271" s="136" t="s">
        <v>104</v>
      </c>
      <c r="D271" s="227" t="s">
        <v>138</v>
      </c>
      <c r="E271" s="227" t="s">
        <v>325</v>
      </c>
      <c r="F271" s="289">
        <v>44496</v>
      </c>
      <c r="G271" s="289">
        <v>44678</v>
      </c>
      <c r="H271" s="289">
        <v>45502</v>
      </c>
      <c r="I271" s="227" t="s">
        <v>326</v>
      </c>
      <c r="J271" s="302">
        <v>200000</v>
      </c>
      <c r="K271" s="302">
        <v>200000</v>
      </c>
      <c r="L271" s="302">
        <v>203846.58</v>
      </c>
      <c r="M271" s="302">
        <v>200000</v>
      </c>
      <c r="N271" s="226">
        <v>4.4999999999999998E-2</v>
      </c>
      <c r="O271" s="226">
        <v>2.3361162462956532E-3</v>
      </c>
      <c r="P271" s="239">
        <v>0.9</v>
      </c>
      <c r="Q271" s="387">
        <v>3.5714285714285712E-2</v>
      </c>
      <c r="R271" s="102"/>
      <c r="S271" s="102"/>
      <c r="T271" s="236"/>
      <c r="V271" s="236"/>
      <c r="X271" s="102"/>
      <c r="Z271" s="102"/>
      <c r="AB271" s="102"/>
      <c r="AG271" s="102"/>
    </row>
    <row r="272" spans="1:33" s="54" customFormat="1" ht="42.95" customHeight="1" x14ac:dyDescent="0.2">
      <c r="A272" s="258"/>
      <c r="B272" s="212" t="s">
        <v>128</v>
      </c>
      <c r="C272" s="136" t="s">
        <v>104</v>
      </c>
      <c r="D272" s="227" t="s">
        <v>138</v>
      </c>
      <c r="E272" s="227" t="s">
        <v>325</v>
      </c>
      <c r="F272" s="289">
        <v>44496</v>
      </c>
      <c r="G272" s="289">
        <v>44678</v>
      </c>
      <c r="H272" s="289">
        <v>45502</v>
      </c>
      <c r="I272" s="227" t="s">
        <v>326</v>
      </c>
      <c r="J272" s="302">
        <v>200000</v>
      </c>
      <c r="K272" s="302">
        <v>200000</v>
      </c>
      <c r="L272" s="302">
        <v>203846.58</v>
      </c>
      <c r="M272" s="302">
        <v>200000</v>
      </c>
      <c r="N272" s="226">
        <v>4.4999999999999998E-2</v>
      </c>
      <c r="O272" s="226">
        <v>2.3361162462956532E-3</v>
      </c>
      <c r="P272" s="239">
        <v>0.9</v>
      </c>
      <c r="Q272" s="387">
        <v>3.5714285714285712E-2</v>
      </c>
      <c r="R272" s="102"/>
      <c r="S272" s="102"/>
      <c r="T272" s="236"/>
      <c r="V272" s="236"/>
      <c r="X272" s="102"/>
      <c r="Z272" s="102"/>
      <c r="AB272" s="102"/>
      <c r="AG272" s="102"/>
    </row>
    <row r="273" spans="1:33" s="54" customFormat="1" ht="42.95" customHeight="1" x14ac:dyDescent="0.2">
      <c r="A273" s="258"/>
      <c r="B273" s="212" t="s">
        <v>129</v>
      </c>
      <c r="C273" s="136" t="s">
        <v>104</v>
      </c>
      <c r="D273" s="227" t="s">
        <v>138</v>
      </c>
      <c r="E273" s="227" t="s">
        <v>325</v>
      </c>
      <c r="F273" s="289">
        <v>44496</v>
      </c>
      <c r="G273" s="289">
        <v>44678</v>
      </c>
      <c r="H273" s="289">
        <v>45502</v>
      </c>
      <c r="I273" s="227" t="s">
        <v>326</v>
      </c>
      <c r="J273" s="302">
        <v>200000</v>
      </c>
      <c r="K273" s="302">
        <v>200000</v>
      </c>
      <c r="L273" s="302">
        <v>203846.58</v>
      </c>
      <c r="M273" s="302">
        <v>200000</v>
      </c>
      <c r="N273" s="226">
        <v>4.4999999999999998E-2</v>
      </c>
      <c r="O273" s="226">
        <v>2.3361162462956532E-3</v>
      </c>
      <c r="P273" s="239">
        <v>0.9</v>
      </c>
      <c r="Q273" s="387">
        <v>3.5714285714285712E-2</v>
      </c>
      <c r="R273" s="102"/>
      <c r="S273" s="102"/>
      <c r="T273" s="236"/>
      <c r="V273" s="236"/>
      <c r="X273" s="102"/>
      <c r="Z273" s="102"/>
      <c r="AB273" s="102"/>
      <c r="AG273" s="102"/>
    </row>
    <row r="274" spans="1:33" s="54" customFormat="1" ht="42.95" customHeight="1" x14ac:dyDescent="0.2">
      <c r="A274" s="258"/>
      <c r="B274" s="212" t="s">
        <v>130</v>
      </c>
      <c r="C274" s="136" t="s">
        <v>104</v>
      </c>
      <c r="D274" s="227" t="s">
        <v>138</v>
      </c>
      <c r="E274" s="227" t="s">
        <v>325</v>
      </c>
      <c r="F274" s="289">
        <v>44496</v>
      </c>
      <c r="G274" s="289">
        <v>44678</v>
      </c>
      <c r="H274" s="289">
        <v>45502</v>
      </c>
      <c r="I274" s="227" t="s">
        <v>326</v>
      </c>
      <c r="J274" s="302">
        <v>200000</v>
      </c>
      <c r="K274" s="302">
        <v>200000</v>
      </c>
      <c r="L274" s="302">
        <v>203846.58</v>
      </c>
      <c r="M274" s="302">
        <v>200000</v>
      </c>
      <c r="N274" s="226">
        <v>4.4999999999999998E-2</v>
      </c>
      <c r="O274" s="226">
        <v>2.3361162462956532E-3</v>
      </c>
      <c r="P274" s="239">
        <v>0.9</v>
      </c>
      <c r="Q274" s="387">
        <v>3.5714285714285712E-2</v>
      </c>
      <c r="R274" s="102"/>
      <c r="S274" s="102"/>
      <c r="T274" s="236"/>
      <c r="V274" s="236"/>
      <c r="X274" s="102"/>
      <c r="Z274" s="102"/>
      <c r="AB274" s="102"/>
      <c r="AG274" s="102"/>
    </row>
    <row r="275" spans="1:33" s="54" customFormat="1" ht="42.95" customHeight="1" x14ac:dyDescent="0.2">
      <c r="A275" s="258"/>
      <c r="B275" s="212" t="s">
        <v>131</v>
      </c>
      <c r="C275" s="136" t="s">
        <v>104</v>
      </c>
      <c r="D275" s="227" t="s">
        <v>138</v>
      </c>
      <c r="E275" s="227" t="s">
        <v>325</v>
      </c>
      <c r="F275" s="289">
        <v>44496</v>
      </c>
      <c r="G275" s="289">
        <v>44678</v>
      </c>
      <c r="H275" s="289">
        <v>45502</v>
      </c>
      <c r="I275" s="227" t="s">
        <v>326</v>
      </c>
      <c r="J275" s="302">
        <v>200000</v>
      </c>
      <c r="K275" s="302">
        <v>200000</v>
      </c>
      <c r="L275" s="302">
        <v>203846.58</v>
      </c>
      <c r="M275" s="302">
        <v>200000</v>
      </c>
      <c r="N275" s="226">
        <v>4.4999999999999998E-2</v>
      </c>
      <c r="O275" s="226">
        <v>2.3361162462956532E-3</v>
      </c>
      <c r="P275" s="239">
        <v>0.9</v>
      </c>
      <c r="Q275" s="387">
        <v>3.5714285714285712E-2</v>
      </c>
      <c r="R275" s="102"/>
      <c r="S275" s="102"/>
      <c r="T275" s="236"/>
      <c r="V275" s="236"/>
      <c r="X275" s="102"/>
      <c r="Z275" s="102"/>
      <c r="AB275" s="102"/>
      <c r="AG275" s="102"/>
    </row>
    <row r="276" spans="1:33" s="54" customFormat="1" ht="42.95" customHeight="1" x14ac:dyDescent="0.2">
      <c r="A276" s="258"/>
      <c r="B276" s="212" t="s">
        <v>132</v>
      </c>
      <c r="C276" s="136" t="s">
        <v>104</v>
      </c>
      <c r="D276" s="227" t="s">
        <v>138</v>
      </c>
      <c r="E276" s="227" t="s">
        <v>325</v>
      </c>
      <c r="F276" s="289">
        <v>44496</v>
      </c>
      <c r="G276" s="289">
        <v>44678</v>
      </c>
      <c r="H276" s="289">
        <v>45502</v>
      </c>
      <c r="I276" s="227" t="s">
        <v>326</v>
      </c>
      <c r="J276" s="302">
        <v>200000</v>
      </c>
      <c r="K276" s="302">
        <v>200000</v>
      </c>
      <c r="L276" s="302">
        <v>203846.58</v>
      </c>
      <c r="M276" s="302">
        <v>200000</v>
      </c>
      <c r="N276" s="226">
        <v>4.4999999999999998E-2</v>
      </c>
      <c r="O276" s="226">
        <v>2.3361162462956532E-3</v>
      </c>
      <c r="P276" s="239">
        <v>0.9</v>
      </c>
      <c r="Q276" s="387">
        <v>3.5714285714285712E-2</v>
      </c>
      <c r="R276" s="102"/>
      <c r="S276" s="102"/>
      <c r="T276" s="236"/>
      <c r="V276" s="236"/>
      <c r="X276" s="102"/>
      <c r="Z276" s="102"/>
      <c r="AB276" s="102"/>
      <c r="AG276" s="102"/>
    </row>
    <row r="277" spans="1:33" s="54" customFormat="1" ht="42.95" customHeight="1" x14ac:dyDescent="0.2">
      <c r="A277" s="258"/>
      <c r="B277" s="212" t="s">
        <v>133</v>
      </c>
      <c r="C277" s="136" t="s">
        <v>104</v>
      </c>
      <c r="D277" s="227" t="s">
        <v>138</v>
      </c>
      <c r="E277" s="227" t="s">
        <v>325</v>
      </c>
      <c r="F277" s="289">
        <v>44496</v>
      </c>
      <c r="G277" s="289">
        <v>44678</v>
      </c>
      <c r="H277" s="289">
        <v>45502</v>
      </c>
      <c r="I277" s="227" t="s">
        <v>326</v>
      </c>
      <c r="J277" s="302">
        <v>200000</v>
      </c>
      <c r="K277" s="302">
        <v>200000</v>
      </c>
      <c r="L277" s="302">
        <v>203846.58</v>
      </c>
      <c r="M277" s="302">
        <v>200000</v>
      </c>
      <c r="N277" s="226">
        <v>4.4999999999999998E-2</v>
      </c>
      <c r="O277" s="226">
        <v>2.3361162462956532E-3</v>
      </c>
      <c r="P277" s="239">
        <v>0.9</v>
      </c>
      <c r="Q277" s="387">
        <v>3.5714285714285712E-2</v>
      </c>
      <c r="R277" s="102"/>
      <c r="S277" s="102"/>
      <c r="T277" s="236"/>
      <c r="V277" s="236"/>
      <c r="X277" s="102"/>
      <c r="Z277" s="102"/>
      <c r="AB277" s="102"/>
      <c r="AG277" s="102"/>
    </row>
    <row r="278" spans="1:33" s="54" customFormat="1" ht="42.95" customHeight="1" x14ac:dyDescent="0.2">
      <c r="A278" s="258"/>
      <c r="B278" s="212" t="s">
        <v>23</v>
      </c>
      <c r="C278" s="136" t="s">
        <v>106</v>
      </c>
      <c r="D278" s="227" t="s">
        <v>138</v>
      </c>
      <c r="E278" s="227" t="s">
        <v>325</v>
      </c>
      <c r="F278" s="289">
        <v>44510</v>
      </c>
      <c r="G278" s="289">
        <v>44692</v>
      </c>
      <c r="H278" s="289">
        <v>46632</v>
      </c>
      <c r="I278" s="227" t="s">
        <v>326</v>
      </c>
      <c r="J278" s="302">
        <v>27000</v>
      </c>
      <c r="K278" s="302">
        <v>27000</v>
      </c>
      <c r="L278" s="302">
        <v>27682.77</v>
      </c>
      <c r="M278" s="302">
        <v>27000</v>
      </c>
      <c r="N278" s="226">
        <v>6.5000000000000002E-2</v>
      </c>
      <c r="O278" s="226">
        <v>3.1537569324991316E-4</v>
      </c>
      <c r="P278" s="239">
        <v>0.9</v>
      </c>
      <c r="Q278" s="387">
        <v>3.2874710824302936E-3</v>
      </c>
      <c r="R278" s="102"/>
      <c r="S278" s="102"/>
      <c r="T278" s="236"/>
      <c r="V278" s="236"/>
      <c r="X278" s="102"/>
      <c r="Z278" s="102"/>
      <c r="AB278" s="102"/>
      <c r="AG278" s="102"/>
    </row>
    <row r="279" spans="1:33" s="54" customFormat="1" ht="42.95" customHeight="1" x14ac:dyDescent="0.2">
      <c r="A279" s="258"/>
      <c r="B279" s="212" t="s">
        <v>388</v>
      </c>
      <c r="C279" s="136" t="s">
        <v>323</v>
      </c>
      <c r="D279" s="227" t="s">
        <v>138</v>
      </c>
      <c r="E279" s="227" t="s">
        <v>325</v>
      </c>
      <c r="F279" s="289">
        <v>44515</v>
      </c>
      <c r="G279" s="289">
        <v>44697</v>
      </c>
      <c r="H279" s="289">
        <v>47819</v>
      </c>
      <c r="I279" s="227" t="s">
        <v>326</v>
      </c>
      <c r="J279" s="302">
        <v>538000</v>
      </c>
      <c r="K279" s="302">
        <v>538000</v>
      </c>
      <c r="L279" s="302">
        <v>548096.71</v>
      </c>
      <c r="M279" s="302">
        <v>538000</v>
      </c>
      <c r="N279" s="226">
        <v>0.05</v>
      </c>
      <c r="O279" s="226">
        <v>6.2841527025353072E-3</v>
      </c>
      <c r="P279" s="239">
        <v>0.9</v>
      </c>
      <c r="Q279" s="387">
        <v>0.24454545454545454</v>
      </c>
      <c r="R279" s="102"/>
      <c r="S279" s="102"/>
      <c r="T279" s="236"/>
      <c r="V279" s="236"/>
      <c r="X279" s="102"/>
      <c r="Z279" s="102"/>
      <c r="AB279" s="102"/>
      <c r="AG279" s="102"/>
    </row>
    <row r="280" spans="1:33" s="54" customFormat="1" ht="42.95" customHeight="1" x14ac:dyDescent="0.2">
      <c r="A280" s="258"/>
      <c r="B280" s="212" t="s">
        <v>324</v>
      </c>
      <c r="C280" s="136" t="s">
        <v>323</v>
      </c>
      <c r="D280" s="227" t="s">
        <v>138</v>
      </c>
      <c r="E280" s="227" t="s">
        <v>325</v>
      </c>
      <c r="F280" s="289">
        <v>44515</v>
      </c>
      <c r="G280" s="289">
        <v>44697</v>
      </c>
      <c r="H280" s="289">
        <v>47850</v>
      </c>
      <c r="I280" s="227" t="s">
        <v>326</v>
      </c>
      <c r="J280" s="302">
        <v>153000</v>
      </c>
      <c r="K280" s="302">
        <v>153000</v>
      </c>
      <c r="L280" s="302">
        <v>155871.37</v>
      </c>
      <c r="M280" s="302">
        <v>153000</v>
      </c>
      <c r="N280" s="226">
        <v>0.05</v>
      </c>
      <c r="O280" s="226">
        <v>1.7871289284161747E-3</v>
      </c>
      <c r="P280" s="239">
        <v>0.9</v>
      </c>
      <c r="Q280" s="387">
        <v>6.9545454545454549E-2</v>
      </c>
      <c r="R280" s="102"/>
      <c r="S280" s="102"/>
      <c r="T280" s="236"/>
      <c r="V280" s="236"/>
      <c r="X280" s="102"/>
      <c r="Z280" s="102"/>
      <c r="AB280" s="102"/>
      <c r="AG280" s="102"/>
    </row>
    <row r="281" spans="1:33" s="54" customFormat="1" ht="42.95" customHeight="1" x14ac:dyDescent="0.2">
      <c r="A281" s="258"/>
      <c r="B281" s="212" t="s">
        <v>389</v>
      </c>
      <c r="C281" s="136" t="s">
        <v>323</v>
      </c>
      <c r="D281" s="227" t="s">
        <v>138</v>
      </c>
      <c r="E281" s="227" t="s">
        <v>325</v>
      </c>
      <c r="F281" s="289">
        <v>44515</v>
      </c>
      <c r="G281" s="289">
        <v>44697</v>
      </c>
      <c r="H281" s="289">
        <v>47882</v>
      </c>
      <c r="I281" s="227" t="s">
        <v>326</v>
      </c>
      <c r="J281" s="302">
        <v>323000</v>
      </c>
      <c r="K281" s="302">
        <v>323000</v>
      </c>
      <c r="L281" s="302">
        <v>329061.78000000003</v>
      </c>
      <c r="M281" s="302">
        <v>323000</v>
      </c>
      <c r="N281" s="226">
        <v>0.05</v>
      </c>
      <c r="O281" s="226">
        <v>3.7728277377674798E-3</v>
      </c>
      <c r="P281" s="239">
        <v>0.9</v>
      </c>
      <c r="Q281" s="387">
        <v>0.14681818181818182</v>
      </c>
      <c r="R281" s="102"/>
      <c r="S281" s="102"/>
      <c r="T281" s="236"/>
      <c r="V281" s="236"/>
      <c r="X281" s="102"/>
      <c r="Z281" s="102"/>
      <c r="AB281" s="102"/>
      <c r="AG281" s="102"/>
    </row>
    <row r="282" spans="1:33" s="54" customFormat="1" ht="42.95" customHeight="1" x14ac:dyDescent="0.2">
      <c r="A282" s="258"/>
      <c r="B282" s="212" t="s">
        <v>322</v>
      </c>
      <c r="C282" s="136" t="s">
        <v>323</v>
      </c>
      <c r="D282" s="227" t="s">
        <v>138</v>
      </c>
      <c r="E282" s="227" t="s">
        <v>325</v>
      </c>
      <c r="F282" s="289">
        <v>44515</v>
      </c>
      <c r="G282" s="289">
        <v>44697</v>
      </c>
      <c r="H282" s="289">
        <v>47910</v>
      </c>
      <c r="I282" s="227" t="s">
        <v>326</v>
      </c>
      <c r="J282" s="302">
        <v>186000</v>
      </c>
      <c r="K282" s="302">
        <v>186000</v>
      </c>
      <c r="L282" s="302">
        <v>189490.68</v>
      </c>
      <c r="M282" s="302">
        <v>186000</v>
      </c>
      <c r="N282" s="226">
        <v>0.05</v>
      </c>
      <c r="O282" s="226">
        <v>2.1725881090549574E-3</v>
      </c>
      <c r="P282" s="239">
        <v>0.9</v>
      </c>
      <c r="Q282" s="387">
        <v>8.4545454545454549E-2</v>
      </c>
      <c r="R282" s="102"/>
      <c r="S282" s="102"/>
      <c r="T282" s="236"/>
      <c r="V282" s="236"/>
      <c r="X282" s="102"/>
      <c r="Z282" s="102"/>
      <c r="AB282" s="102"/>
      <c r="AG282" s="102"/>
    </row>
    <row r="283" spans="1:33" s="54" customFormat="1" ht="42.95" customHeight="1" x14ac:dyDescent="0.2">
      <c r="A283" s="258"/>
      <c r="B283" s="212" t="s">
        <v>354</v>
      </c>
      <c r="C283" s="136" t="s">
        <v>106</v>
      </c>
      <c r="D283" s="227" t="s">
        <v>138</v>
      </c>
      <c r="E283" s="227" t="s">
        <v>325</v>
      </c>
      <c r="F283" s="289">
        <v>44515</v>
      </c>
      <c r="G283" s="289">
        <v>44697</v>
      </c>
      <c r="H283" s="289">
        <v>48094</v>
      </c>
      <c r="I283" s="227" t="s">
        <v>326</v>
      </c>
      <c r="J283" s="302">
        <v>1300000</v>
      </c>
      <c r="K283" s="302">
        <v>1300000</v>
      </c>
      <c r="L283" s="302">
        <v>1320737.67</v>
      </c>
      <c r="M283" s="302">
        <v>1300000</v>
      </c>
      <c r="N283" s="226">
        <v>4.2500000000000003E-2</v>
      </c>
      <c r="O283" s="226">
        <v>1.5184755600921746E-2</v>
      </c>
      <c r="P283" s="239">
        <v>0.9</v>
      </c>
      <c r="Q283" s="387">
        <v>0.15828564470960671</v>
      </c>
      <c r="R283" s="102"/>
      <c r="S283" s="102"/>
      <c r="T283" s="236"/>
      <c r="V283" s="236"/>
      <c r="X283" s="102"/>
      <c r="Z283" s="102"/>
      <c r="AB283" s="102"/>
      <c r="AG283" s="102"/>
    </row>
    <row r="284" spans="1:33" s="54" customFormat="1" ht="42.95" customHeight="1" x14ac:dyDescent="0.2">
      <c r="A284" s="258"/>
      <c r="B284" s="212" t="s">
        <v>23</v>
      </c>
      <c r="C284" s="136" t="s">
        <v>106</v>
      </c>
      <c r="D284" s="227" t="s">
        <v>138</v>
      </c>
      <c r="E284" s="227" t="s">
        <v>325</v>
      </c>
      <c r="F284" s="289">
        <v>44519</v>
      </c>
      <c r="G284" s="289">
        <v>44701</v>
      </c>
      <c r="H284" s="289">
        <v>46632</v>
      </c>
      <c r="I284" s="227" t="s">
        <v>326</v>
      </c>
      <c r="J284" s="302">
        <v>115000</v>
      </c>
      <c r="K284" s="302">
        <v>115000</v>
      </c>
      <c r="L284" s="302">
        <v>117514.25</v>
      </c>
      <c r="M284" s="302">
        <v>115000</v>
      </c>
      <c r="N284" s="226">
        <v>0.06</v>
      </c>
      <c r="O284" s="226">
        <v>1.3432668416200005E-3</v>
      </c>
      <c r="P284" s="239">
        <v>0.9</v>
      </c>
      <c r="Q284" s="387">
        <v>1.4002191647388288E-2</v>
      </c>
      <c r="R284" s="102"/>
      <c r="S284" s="102"/>
      <c r="T284" s="236"/>
      <c r="V284" s="236"/>
      <c r="X284" s="102"/>
      <c r="Z284" s="102"/>
      <c r="AB284" s="102"/>
      <c r="AG284" s="102"/>
    </row>
    <row r="285" spans="1:33" s="54" customFormat="1" ht="42.95" customHeight="1" x14ac:dyDescent="0.2">
      <c r="A285" s="258"/>
      <c r="B285" s="212" t="s">
        <v>23</v>
      </c>
      <c r="C285" s="136" t="s">
        <v>106</v>
      </c>
      <c r="D285" s="227" t="s">
        <v>138</v>
      </c>
      <c r="E285" s="227" t="s">
        <v>325</v>
      </c>
      <c r="F285" s="289">
        <v>44525</v>
      </c>
      <c r="G285" s="289">
        <v>44707</v>
      </c>
      <c r="H285" s="289">
        <v>46632</v>
      </c>
      <c r="I285" s="227" t="s">
        <v>326</v>
      </c>
      <c r="J285" s="302">
        <v>300000</v>
      </c>
      <c r="K285" s="302">
        <v>300000</v>
      </c>
      <c r="L285" s="302">
        <v>305219.18</v>
      </c>
      <c r="M285" s="302">
        <v>300000</v>
      </c>
      <c r="N285" s="226">
        <v>0.05</v>
      </c>
      <c r="O285" s="226">
        <v>3.5041743694434798E-3</v>
      </c>
      <c r="P285" s="239">
        <v>0.9</v>
      </c>
      <c r="Q285" s="387">
        <v>3.6527456471447707E-2</v>
      </c>
      <c r="R285" s="102"/>
      <c r="S285" s="102"/>
      <c r="T285" s="236"/>
      <c r="V285" s="236"/>
      <c r="X285" s="102"/>
      <c r="Z285" s="102"/>
      <c r="AB285" s="102"/>
      <c r="AG285" s="102"/>
    </row>
    <row r="286" spans="1:33" s="54" customFormat="1" ht="42.95" customHeight="1" x14ac:dyDescent="0.2">
      <c r="A286" s="258"/>
      <c r="B286" s="212" t="s">
        <v>26</v>
      </c>
      <c r="C286" s="136" t="s">
        <v>106</v>
      </c>
      <c r="D286" s="227" t="s">
        <v>138</v>
      </c>
      <c r="E286" s="227" t="s">
        <v>325</v>
      </c>
      <c r="F286" s="289">
        <v>44525</v>
      </c>
      <c r="G286" s="289">
        <v>44707</v>
      </c>
      <c r="H286" s="289">
        <v>47458</v>
      </c>
      <c r="I286" s="227" t="s">
        <v>326</v>
      </c>
      <c r="J286" s="302">
        <v>150000</v>
      </c>
      <c r="K286" s="302">
        <v>150000</v>
      </c>
      <c r="L286" s="302">
        <v>152609.59</v>
      </c>
      <c r="M286" s="302">
        <v>150000</v>
      </c>
      <c r="N286" s="226">
        <v>0.05</v>
      </c>
      <c r="O286" s="226">
        <v>1.7520871847217399E-3</v>
      </c>
      <c r="P286" s="239">
        <v>0.9</v>
      </c>
      <c r="Q286" s="387">
        <v>1.8263728235723854E-2</v>
      </c>
      <c r="R286" s="102"/>
      <c r="S286" s="102"/>
      <c r="T286" s="236"/>
      <c r="V286" s="236"/>
      <c r="X286" s="102"/>
      <c r="Z286" s="102"/>
      <c r="AB286" s="102"/>
      <c r="AG286" s="102"/>
    </row>
    <row r="287" spans="1:33" s="54" customFormat="1" ht="42.95" customHeight="1" x14ac:dyDescent="0.2">
      <c r="A287" s="258"/>
      <c r="B287" s="212" t="s">
        <v>390</v>
      </c>
      <c r="C287" s="136" t="s">
        <v>107</v>
      </c>
      <c r="D287" s="227" t="s">
        <v>138</v>
      </c>
      <c r="E287" s="227" t="s">
        <v>325</v>
      </c>
      <c r="F287" s="289">
        <v>44525</v>
      </c>
      <c r="G287" s="289">
        <v>44707</v>
      </c>
      <c r="H287" s="289">
        <v>45099</v>
      </c>
      <c r="I287" s="227" t="s">
        <v>326</v>
      </c>
      <c r="J287" s="302">
        <v>957905</v>
      </c>
      <c r="K287" s="302">
        <v>957905</v>
      </c>
      <c r="L287" s="302">
        <v>974569.92</v>
      </c>
      <c r="M287" s="302">
        <v>957905</v>
      </c>
      <c r="N287" s="226">
        <v>0.05</v>
      </c>
      <c r="O287" s="226">
        <v>1.1188887164539188E-2</v>
      </c>
      <c r="P287" s="239">
        <v>0.9</v>
      </c>
      <c r="Q287" s="387">
        <v>0.36271846204236807</v>
      </c>
      <c r="R287" s="102"/>
      <c r="S287" s="102"/>
      <c r="T287" s="236"/>
      <c r="V287" s="236"/>
      <c r="X287" s="102"/>
      <c r="Z287" s="102"/>
      <c r="AB287" s="102"/>
      <c r="AG287" s="102"/>
    </row>
    <row r="288" spans="1:33" s="54" customFormat="1" ht="42.95" customHeight="1" x14ac:dyDescent="0.2">
      <c r="A288" s="258"/>
      <c r="B288" s="212" t="s">
        <v>391</v>
      </c>
      <c r="C288" s="136" t="s">
        <v>104</v>
      </c>
      <c r="D288" s="227" t="s">
        <v>138</v>
      </c>
      <c r="E288" s="227" t="s">
        <v>325</v>
      </c>
      <c r="F288" s="289">
        <v>44525</v>
      </c>
      <c r="G288" s="289">
        <v>44707</v>
      </c>
      <c r="H288" s="289">
        <v>45103</v>
      </c>
      <c r="I288" s="227" t="s">
        <v>326</v>
      </c>
      <c r="J288" s="302">
        <v>1200000</v>
      </c>
      <c r="K288" s="302">
        <v>1200000</v>
      </c>
      <c r="L288" s="302">
        <v>1220876.71</v>
      </c>
      <c r="M288" s="302">
        <v>1200000</v>
      </c>
      <c r="N288" s="226">
        <v>0.05</v>
      </c>
      <c r="O288" s="226">
        <v>1.4016697477773919E-2</v>
      </c>
      <c r="P288" s="239">
        <v>0.9</v>
      </c>
      <c r="Q288" s="387">
        <v>0.21428571428571427</v>
      </c>
      <c r="R288" s="102"/>
      <c r="S288" s="102"/>
      <c r="T288" s="236"/>
      <c r="V288" s="236"/>
      <c r="X288" s="102"/>
      <c r="Z288" s="102"/>
      <c r="AB288" s="102"/>
      <c r="AG288" s="102"/>
    </row>
    <row r="289" spans="1:33" s="54" customFormat="1" ht="42.95" customHeight="1" x14ac:dyDescent="0.2">
      <c r="A289" s="258"/>
      <c r="B289" s="212" t="s">
        <v>112</v>
      </c>
      <c r="C289" s="136" t="s">
        <v>113</v>
      </c>
      <c r="D289" s="227" t="s">
        <v>138</v>
      </c>
      <c r="E289" s="227" t="s">
        <v>325</v>
      </c>
      <c r="F289" s="289">
        <v>44526</v>
      </c>
      <c r="G289" s="289">
        <v>44708</v>
      </c>
      <c r="H289" s="289">
        <v>46689</v>
      </c>
      <c r="I289" s="227" t="s">
        <v>326</v>
      </c>
      <c r="J289" s="302">
        <v>100000</v>
      </c>
      <c r="K289" s="302">
        <v>100000</v>
      </c>
      <c r="L289" s="302">
        <v>101726.03</v>
      </c>
      <c r="M289" s="302">
        <v>100000</v>
      </c>
      <c r="N289" s="226">
        <v>0.05</v>
      </c>
      <c r="O289" s="226">
        <v>1.1680581231478266E-3</v>
      </c>
      <c r="P289" s="239">
        <v>0.9</v>
      </c>
      <c r="Q289" s="387">
        <v>1.7059665081686735E-2</v>
      </c>
      <c r="R289" s="102"/>
      <c r="S289" s="102"/>
      <c r="T289" s="236"/>
      <c r="V289" s="236"/>
      <c r="X289" s="102"/>
      <c r="Z289" s="102"/>
      <c r="AB289" s="102"/>
      <c r="AG289" s="102"/>
    </row>
    <row r="290" spans="1:33" s="54" customFormat="1" ht="42.95" customHeight="1" x14ac:dyDescent="0.2">
      <c r="A290" s="258"/>
      <c r="B290" s="212" t="s">
        <v>26</v>
      </c>
      <c r="C290" s="136" t="s">
        <v>106</v>
      </c>
      <c r="D290" s="227" t="s">
        <v>138</v>
      </c>
      <c r="E290" s="227" t="s">
        <v>325</v>
      </c>
      <c r="F290" s="289">
        <v>44526</v>
      </c>
      <c r="G290" s="289">
        <v>44708</v>
      </c>
      <c r="H290" s="289">
        <v>47458</v>
      </c>
      <c r="I290" s="227" t="s">
        <v>326</v>
      </c>
      <c r="J290" s="302">
        <v>40000</v>
      </c>
      <c r="K290" s="302">
        <v>40000</v>
      </c>
      <c r="L290" s="302">
        <v>40690.410000000003</v>
      </c>
      <c r="M290" s="302">
        <v>40000</v>
      </c>
      <c r="N290" s="226">
        <v>0.05</v>
      </c>
      <c r="O290" s="226">
        <v>4.6722324925913065E-4</v>
      </c>
      <c r="P290" s="239">
        <v>0.9</v>
      </c>
      <c r="Q290" s="387">
        <v>4.8703275295263609E-3</v>
      </c>
      <c r="R290" s="102"/>
      <c r="S290" s="102"/>
      <c r="T290" s="236"/>
      <c r="V290" s="236"/>
      <c r="X290" s="102"/>
      <c r="Z290" s="102"/>
      <c r="AB290" s="102"/>
      <c r="AG290" s="102"/>
    </row>
    <row r="291" spans="1:33" s="54" customFormat="1" ht="42.95" customHeight="1" x14ac:dyDescent="0.2">
      <c r="A291" s="258"/>
      <c r="B291" s="212" t="s">
        <v>119</v>
      </c>
      <c r="C291" s="136" t="s">
        <v>115</v>
      </c>
      <c r="D291" s="227" t="s">
        <v>138</v>
      </c>
      <c r="E291" s="227" t="s">
        <v>325</v>
      </c>
      <c r="F291" s="289">
        <v>44546</v>
      </c>
      <c r="G291" s="289">
        <v>44728</v>
      </c>
      <c r="H291" s="289">
        <v>46190</v>
      </c>
      <c r="I291" s="227" t="s">
        <v>326</v>
      </c>
      <c r="J291" s="302">
        <v>514000</v>
      </c>
      <c r="K291" s="302">
        <v>514000</v>
      </c>
      <c r="L291" s="302">
        <v>521463.56</v>
      </c>
      <c r="M291" s="302">
        <v>514000</v>
      </c>
      <c r="N291" s="226">
        <v>0.05</v>
      </c>
      <c r="O291" s="226">
        <v>6.0038187529798288E-3</v>
      </c>
      <c r="P291" s="239">
        <v>0.9</v>
      </c>
      <c r="Q291" s="387">
        <v>0.21742808798646363</v>
      </c>
      <c r="R291" s="102"/>
      <c r="S291" s="102"/>
      <c r="T291" s="236"/>
      <c r="V291" s="236"/>
      <c r="X291" s="102"/>
      <c r="Z291" s="102"/>
      <c r="AB291" s="102"/>
      <c r="AG291" s="102"/>
    </row>
    <row r="292" spans="1:33" s="54" customFormat="1" ht="42.95" customHeight="1" x14ac:dyDescent="0.2">
      <c r="A292" s="258"/>
      <c r="B292" s="212" t="s">
        <v>26</v>
      </c>
      <c r="C292" s="136" t="s">
        <v>106</v>
      </c>
      <c r="D292" s="227" t="s">
        <v>138</v>
      </c>
      <c r="E292" s="227" t="s">
        <v>325</v>
      </c>
      <c r="F292" s="289">
        <v>44547</v>
      </c>
      <c r="G292" s="289">
        <v>44729</v>
      </c>
      <c r="H292" s="289">
        <v>47458</v>
      </c>
      <c r="I292" s="227" t="s">
        <v>326</v>
      </c>
      <c r="J292" s="302">
        <v>150000</v>
      </c>
      <c r="K292" s="302">
        <v>150000</v>
      </c>
      <c r="L292" s="302">
        <v>151726.03</v>
      </c>
      <c r="M292" s="302">
        <v>150000</v>
      </c>
      <c r="N292" s="226">
        <v>0.04</v>
      </c>
      <c r="O292" s="226">
        <v>1.7520871847217399E-3</v>
      </c>
      <c r="P292" s="239">
        <v>0.9</v>
      </c>
      <c r="Q292" s="387">
        <v>1.8263728235723854E-2</v>
      </c>
      <c r="R292" s="102"/>
      <c r="S292" s="102"/>
      <c r="T292" s="236"/>
      <c r="V292" s="236"/>
      <c r="X292" s="102"/>
      <c r="Z292" s="102"/>
      <c r="AB292" s="102"/>
      <c r="AG292" s="102"/>
    </row>
    <row r="293" spans="1:33" s="54" customFormat="1" ht="42.95" customHeight="1" x14ac:dyDescent="0.2">
      <c r="A293" s="258"/>
      <c r="B293" s="212" t="s">
        <v>212</v>
      </c>
      <c r="C293" s="136" t="s">
        <v>213</v>
      </c>
      <c r="D293" s="227" t="s">
        <v>139</v>
      </c>
      <c r="E293" s="227" t="s">
        <v>325</v>
      </c>
      <c r="F293" s="289">
        <v>44547</v>
      </c>
      <c r="G293" s="289">
        <v>44729</v>
      </c>
      <c r="H293" s="289">
        <v>47836</v>
      </c>
      <c r="I293" s="227" t="s">
        <v>326</v>
      </c>
      <c r="J293" s="302">
        <v>430000</v>
      </c>
      <c r="K293" s="302">
        <v>430000</v>
      </c>
      <c r="L293" s="302">
        <v>434947.95</v>
      </c>
      <c r="M293" s="302">
        <v>430000</v>
      </c>
      <c r="N293" s="226">
        <v>0.04</v>
      </c>
      <c r="O293" s="226">
        <v>5.0226499295356547E-3</v>
      </c>
      <c r="P293" s="239">
        <v>0.7</v>
      </c>
      <c r="Q293" s="387">
        <v>0.38053097345132741</v>
      </c>
      <c r="R293" s="102"/>
      <c r="S293" s="102"/>
      <c r="T293" s="236"/>
      <c r="V293" s="236"/>
      <c r="X293" s="102"/>
      <c r="Z293" s="102"/>
      <c r="AB293" s="102"/>
      <c r="AG293" s="102"/>
    </row>
    <row r="294" spans="1:33" s="54" customFormat="1" ht="42.95" customHeight="1" x14ac:dyDescent="0.2">
      <c r="A294" s="258"/>
      <c r="B294" s="212" t="s">
        <v>392</v>
      </c>
      <c r="C294" s="136" t="s">
        <v>104</v>
      </c>
      <c r="D294" s="227" t="s">
        <v>138</v>
      </c>
      <c r="E294" s="227" t="s">
        <v>325</v>
      </c>
      <c r="F294" s="289">
        <v>44547</v>
      </c>
      <c r="G294" s="289">
        <v>44729</v>
      </c>
      <c r="H294" s="289">
        <v>45642</v>
      </c>
      <c r="I294" s="227" t="s">
        <v>326</v>
      </c>
      <c r="J294" s="302">
        <v>200000</v>
      </c>
      <c r="K294" s="302">
        <v>200000</v>
      </c>
      <c r="L294" s="302">
        <v>202301.37</v>
      </c>
      <c r="M294" s="302">
        <v>200000</v>
      </c>
      <c r="N294" s="226">
        <v>0.04</v>
      </c>
      <c r="O294" s="226">
        <v>2.3361162462956532E-3</v>
      </c>
      <c r="P294" s="239">
        <v>0.9</v>
      </c>
      <c r="Q294" s="387">
        <v>3.5714285714285712E-2</v>
      </c>
      <c r="R294" s="102"/>
      <c r="S294" s="102"/>
      <c r="T294" s="236"/>
      <c r="V294" s="236"/>
      <c r="X294" s="102"/>
      <c r="Z294" s="102"/>
      <c r="AB294" s="102"/>
      <c r="AG294" s="102"/>
    </row>
    <row r="295" spans="1:33" s="54" customFormat="1" ht="42.95" customHeight="1" x14ac:dyDescent="0.2">
      <c r="A295" s="258"/>
      <c r="B295" s="212" t="s">
        <v>393</v>
      </c>
      <c r="C295" s="136" t="s">
        <v>104</v>
      </c>
      <c r="D295" s="227" t="s">
        <v>138</v>
      </c>
      <c r="E295" s="227" t="s">
        <v>325</v>
      </c>
      <c r="F295" s="289">
        <v>44547</v>
      </c>
      <c r="G295" s="289">
        <v>44729</v>
      </c>
      <c r="H295" s="289">
        <v>45642</v>
      </c>
      <c r="I295" s="227" t="s">
        <v>326</v>
      </c>
      <c r="J295" s="302">
        <v>200000</v>
      </c>
      <c r="K295" s="302">
        <v>200000</v>
      </c>
      <c r="L295" s="302">
        <v>202301.37</v>
      </c>
      <c r="M295" s="302">
        <v>200000</v>
      </c>
      <c r="N295" s="226">
        <v>0.04</v>
      </c>
      <c r="O295" s="226">
        <v>2.3361162462956532E-3</v>
      </c>
      <c r="P295" s="239">
        <v>0.9</v>
      </c>
      <c r="Q295" s="387">
        <v>3.5714285714285712E-2</v>
      </c>
      <c r="R295" s="102"/>
      <c r="S295" s="102"/>
      <c r="T295" s="236"/>
      <c r="V295" s="236"/>
      <c r="X295" s="102"/>
      <c r="Z295" s="102"/>
      <c r="AB295" s="102"/>
      <c r="AG295" s="102"/>
    </row>
    <row r="296" spans="1:33" s="54" customFormat="1" ht="42.95" customHeight="1" x14ac:dyDescent="0.2">
      <c r="A296" s="258"/>
      <c r="B296" s="212" t="s">
        <v>394</v>
      </c>
      <c r="C296" s="136" t="s">
        <v>104</v>
      </c>
      <c r="D296" s="227" t="s">
        <v>138</v>
      </c>
      <c r="E296" s="227" t="s">
        <v>325</v>
      </c>
      <c r="F296" s="289">
        <v>44547</v>
      </c>
      <c r="G296" s="289">
        <v>44729</v>
      </c>
      <c r="H296" s="289">
        <v>45642</v>
      </c>
      <c r="I296" s="227" t="s">
        <v>326</v>
      </c>
      <c r="J296" s="302">
        <v>200000</v>
      </c>
      <c r="K296" s="302">
        <v>200000</v>
      </c>
      <c r="L296" s="302">
        <v>202301.37</v>
      </c>
      <c r="M296" s="302">
        <v>200000</v>
      </c>
      <c r="N296" s="226">
        <v>0.04</v>
      </c>
      <c r="O296" s="226">
        <v>2.3361162462956532E-3</v>
      </c>
      <c r="P296" s="239">
        <v>0.9</v>
      </c>
      <c r="Q296" s="387">
        <v>3.5714285714285712E-2</v>
      </c>
      <c r="R296" s="102"/>
      <c r="S296" s="102"/>
      <c r="T296" s="236"/>
      <c r="V296" s="236"/>
      <c r="X296" s="102"/>
      <c r="Z296" s="102"/>
      <c r="AB296" s="102"/>
      <c r="AG296" s="102"/>
    </row>
    <row r="297" spans="1:33" s="54" customFormat="1" ht="42.95" customHeight="1" x14ac:dyDescent="0.2">
      <c r="A297" s="258"/>
      <c r="B297" s="212" t="s">
        <v>395</v>
      </c>
      <c r="C297" s="136" t="s">
        <v>104</v>
      </c>
      <c r="D297" s="227" t="s">
        <v>138</v>
      </c>
      <c r="E297" s="227" t="s">
        <v>325</v>
      </c>
      <c r="F297" s="289">
        <v>44547</v>
      </c>
      <c r="G297" s="289">
        <v>44729</v>
      </c>
      <c r="H297" s="289">
        <v>45642</v>
      </c>
      <c r="I297" s="227" t="s">
        <v>326</v>
      </c>
      <c r="J297" s="302">
        <v>200000</v>
      </c>
      <c r="K297" s="302">
        <v>200000</v>
      </c>
      <c r="L297" s="302">
        <v>202301.37</v>
      </c>
      <c r="M297" s="302">
        <v>200000</v>
      </c>
      <c r="N297" s="226">
        <v>0.04</v>
      </c>
      <c r="O297" s="226">
        <v>2.3361162462956532E-3</v>
      </c>
      <c r="P297" s="239">
        <v>0.9</v>
      </c>
      <c r="Q297" s="387">
        <v>3.5714285714285712E-2</v>
      </c>
      <c r="R297" s="102"/>
      <c r="S297" s="102"/>
      <c r="T297" s="236"/>
      <c r="V297" s="236"/>
      <c r="X297" s="102"/>
      <c r="Z297" s="102"/>
      <c r="AB297" s="102"/>
      <c r="AG297" s="102"/>
    </row>
    <row r="298" spans="1:33" s="54" customFormat="1" ht="42.95" customHeight="1" x14ac:dyDescent="0.2">
      <c r="A298" s="258"/>
      <c r="B298" s="212" t="s">
        <v>396</v>
      </c>
      <c r="C298" s="136" t="s">
        <v>104</v>
      </c>
      <c r="D298" s="227" t="s">
        <v>138</v>
      </c>
      <c r="E298" s="227" t="s">
        <v>325</v>
      </c>
      <c r="F298" s="289">
        <v>44547</v>
      </c>
      <c r="G298" s="289">
        <v>44729</v>
      </c>
      <c r="H298" s="289">
        <v>45642</v>
      </c>
      <c r="I298" s="227" t="s">
        <v>326</v>
      </c>
      <c r="J298" s="302">
        <v>200000</v>
      </c>
      <c r="K298" s="302">
        <v>200000</v>
      </c>
      <c r="L298" s="302">
        <v>202301.37</v>
      </c>
      <c r="M298" s="302">
        <v>200000</v>
      </c>
      <c r="N298" s="226">
        <v>0.04</v>
      </c>
      <c r="O298" s="226">
        <v>2.3361162462956532E-3</v>
      </c>
      <c r="P298" s="239">
        <v>0.9</v>
      </c>
      <c r="Q298" s="387">
        <v>3.5714285714285712E-2</v>
      </c>
      <c r="R298" s="102"/>
      <c r="S298" s="102"/>
      <c r="T298" s="236"/>
      <c r="V298" s="236"/>
      <c r="X298" s="102"/>
      <c r="Z298" s="102"/>
      <c r="AB298" s="102"/>
      <c r="AG298" s="102"/>
    </row>
    <row r="299" spans="1:33" s="54" customFormat="1" ht="42.95" customHeight="1" x14ac:dyDescent="0.2">
      <c r="A299" s="258"/>
      <c r="B299" s="212" t="s">
        <v>397</v>
      </c>
      <c r="C299" s="136" t="s">
        <v>104</v>
      </c>
      <c r="D299" s="227" t="s">
        <v>138</v>
      </c>
      <c r="E299" s="227" t="s">
        <v>325</v>
      </c>
      <c r="F299" s="289">
        <v>44547</v>
      </c>
      <c r="G299" s="289">
        <v>44729</v>
      </c>
      <c r="H299" s="289">
        <v>45642</v>
      </c>
      <c r="I299" s="227" t="s">
        <v>326</v>
      </c>
      <c r="J299" s="302">
        <v>100000</v>
      </c>
      <c r="K299" s="302">
        <v>100000</v>
      </c>
      <c r="L299" s="302">
        <v>101150.68</v>
      </c>
      <c r="M299" s="302">
        <v>100000</v>
      </c>
      <c r="N299" s="226">
        <v>0.04</v>
      </c>
      <c r="O299" s="226">
        <v>1.1680581231478266E-3</v>
      </c>
      <c r="P299" s="239">
        <v>0.9</v>
      </c>
      <c r="Q299" s="387">
        <v>1.7857142857142856E-2</v>
      </c>
      <c r="R299" s="102"/>
      <c r="S299" s="102"/>
      <c r="T299" s="236"/>
      <c r="V299" s="236"/>
      <c r="X299" s="102"/>
      <c r="Z299" s="102"/>
      <c r="AB299" s="102"/>
      <c r="AG299" s="102"/>
    </row>
    <row r="300" spans="1:33" s="54" customFormat="1" ht="42.95" customHeight="1" x14ac:dyDescent="0.2">
      <c r="A300" s="258"/>
      <c r="B300" s="212" t="s">
        <v>398</v>
      </c>
      <c r="C300" s="136" t="s">
        <v>104</v>
      </c>
      <c r="D300" s="227" t="s">
        <v>138</v>
      </c>
      <c r="E300" s="227" t="s">
        <v>325</v>
      </c>
      <c r="F300" s="289">
        <v>44547</v>
      </c>
      <c r="G300" s="289">
        <v>44729</v>
      </c>
      <c r="H300" s="289">
        <v>45642</v>
      </c>
      <c r="I300" s="227" t="s">
        <v>326</v>
      </c>
      <c r="J300" s="302">
        <v>100000</v>
      </c>
      <c r="K300" s="302">
        <v>100000</v>
      </c>
      <c r="L300" s="302">
        <v>101150.68</v>
      </c>
      <c r="M300" s="302">
        <v>100000</v>
      </c>
      <c r="N300" s="226">
        <v>0.04</v>
      </c>
      <c r="O300" s="226">
        <v>1.1680581231478266E-3</v>
      </c>
      <c r="P300" s="239">
        <v>0.9</v>
      </c>
      <c r="Q300" s="387">
        <v>1.7857142857142856E-2</v>
      </c>
      <c r="R300" s="102"/>
      <c r="S300" s="102"/>
      <c r="T300" s="236"/>
      <c r="V300" s="236"/>
      <c r="X300" s="102"/>
      <c r="Z300" s="102"/>
      <c r="AB300" s="102"/>
      <c r="AG300" s="102"/>
    </row>
    <row r="301" spans="1:33" s="54" customFormat="1" ht="42.95" customHeight="1" x14ac:dyDescent="0.2">
      <c r="A301" s="258"/>
      <c r="B301" s="212" t="s">
        <v>399</v>
      </c>
      <c r="C301" s="136" t="s">
        <v>104</v>
      </c>
      <c r="D301" s="227" t="s">
        <v>138</v>
      </c>
      <c r="E301" s="227" t="s">
        <v>325</v>
      </c>
      <c r="F301" s="289">
        <v>44547</v>
      </c>
      <c r="G301" s="289">
        <v>44729</v>
      </c>
      <c r="H301" s="289">
        <v>45642</v>
      </c>
      <c r="I301" s="227" t="s">
        <v>326</v>
      </c>
      <c r="J301" s="302">
        <v>100000</v>
      </c>
      <c r="K301" s="302">
        <v>100000</v>
      </c>
      <c r="L301" s="302">
        <v>101150.68</v>
      </c>
      <c r="M301" s="302">
        <v>100000</v>
      </c>
      <c r="N301" s="226">
        <v>0.04</v>
      </c>
      <c r="O301" s="226">
        <v>1.1680581231478266E-3</v>
      </c>
      <c r="P301" s="239">
        <v>0.9</v>
      </c>
      <c r="Q301" s="387">
        <v>1.7857142857142856E-2</v>
      </c>
      <c r="R301" s="102"/>
      <c r="S301" s="102"/>
      <c r="T301" s="236"/>
      <c r="V301" s="236"/>
      <c r="X301" s="102"/>
      <c r="Z301" s="102"/>
      <c r="AB301" s="102"/>
      <c r="AG301" s="102"/>
    </row>
    <row r="302" spans="1:33" s="54" customFormat="1" ht="42.95" customHeight="1" x14ac:dyDescent="0.2">
      <c r="A302" s="258"/>
      <c r="B302" s="212" t="s">
        <v>400</v>
      </c>
      <c r="C302" s="136" t="s">
        <v>104</v>
      </c>
      <c r="D302" s="227" t="s">
        <v>138</v>
      </c>
      <c r="E302" s="227" t="s">
        <v>325</v>
      </c>
      <c r="F302" s="289">
        <v>44547</v>
      </c>
      <c r="G302" s="289">
        <v>44729</v>
      </c>
      <c r="H302" s="289">
        <v>45642</v>
      </c>
      <c r="I302" s="227" t="s">
        <v>326</v>
      </c>
      <c r="J302" s="302">
        <v>100000</v>
      </c>
      <c r="K302" s="302">
        <v>100000</v>
      </c>
      <c r="L302" s="302">
        <v>101150.68</v>
      </c>
      <c r="M302" s="302">
        <v>100000</v>
      </c>
      <c r="N302" s="226">
        <v>0.04</v>
      </c>
      <c r="O302" s="226">
        <v>1.1680581231478266E-3</v>
      </c>
      <c r="P302" s="239">
        <v>0.9</v>
      </c>
      <c r="Q302" s="387">
        <v>1.7857142857142856E-2</v>
      </c>
      <c r="R302" s="102"/>
      <c r="S302" s="102"/>
      <c r="T302" s="236"/>
      <c r="V302" s="236"/>
      <c r="X302" s="102"/>
      <c r="Z302" s="102"/>
      <c r="AB302" s="102"/>
      <c r="AG302" s="102"/>
    </row>
    <row r="303" spans="1:33" s="54" customFormat="1" ht="42.95" customHeight="1" x14ac:dyDescent="0.2">
      <c r="A303" s="258"/>
      <c r="B303" s="212" t="s">
        <v>401</v>
      </c>
      <c r="C303" s="136" t="s">
        <v>104</v>
      </c>
      <c r="D303" s="227" t="s">
        <v>138</v>
      </c>
      <c r="E303" s="227" t="s">
        <v>325</v>
      </c>
      <c r="F303" s="289">
        <v>44547</v>
      </c>
      <c r="G303" s="289">
        <v>44729</v>
      </c>
      <c r="H303" s="289">
        <v>45642</v>
      </c>
      <c r="I303" s="227" t="s">
        <v>326</v>
      </c>
      <c r="J303" s="302">
        <v>100000</v>
      </c>
      <c r="K303" s="302">
        <v>100000</v>
      </c>
      <c r="L303" s="302">
        <v>101150.68</v>
      </c>
      <c r="M303" s="302">
        <v>100000</v>
      </c>
      <c r="N303" s="226">
        <v>0.04</v>
      </c>
      <c r="O303" s="226">
        <v>1.1680581231478266E-3</v>
      </c>
      <c r="P303" s="239">
        <v>0.9</v>
      </c>
      <c r="Q303" s="387">
        <v>1.7857142857142856E-2</v>
      </c>
      <c r="R303" s="102"/>
      <c r="S303" s="102"/>
      <c r="T303" s="236"/>
      <c r="V303" s="236"/>
      <c r="X303" s="102"/>
      <c r="Z303" s="102"/>
      <c r="AB303" s="102"/>
      <c r="AG303" s="102"/>
    </row>
    <row r="304" spans="1:33" s="54" customFormat="1" ht="42.95" customHeight="1" x14ac:dyDescent="0.2">
      <c r="A304" s="258"/>
      <c r="B304" s="212" t="s">
        <v>402</v>
      </c>
      <c r="C304" s="136" t="s">
        <v>104</v>
      </c>
      <c r="D304" s="227" t="s">
        <v>138</v>
      </c>
      <c r="E304" s="227" t="s">
        <v>325</v>
      </c>
      <c r="F304" s="289">
        <v>44547</v>
      </c>
      <c r="G304" s="289">
        <v>44729</v>
      </c>
      <c r="H304" s="289">
        <v>45642</v>
      </c>
      <c r="I304" s="227" t="s">
        <v>326</v>
      </c>
      <c r="J304" s="302">
        <v>100000</v>
      </c>
      <c r="K304" s="302">
        <v>100000</v>
      </c>
      <c r="L304" s="302">
        <v>101150.68</v>
      </c>
      <c r="M304" s="302">
        <v>100000</v>
      </c>
      <c r="N304" s="226">
        <v>0.04</v>
      </c>
      <c r="O304" s="226">
        <v>1.1680581231478266E-3</v>
      </c>
      <c r="P304" s="239">
        <v>0.9</v>
      </c>
      <c r="Q304" s="387">
        <v>1.7857142857142856E-2</v>
      </c>
      <c r="R304" s="102"/>
      <c r="S304" s="102"/>
      <c r="T304" s="236"/>
      <c r="V304" s="236"/>
      <c r="X304" s="102"/>
      <c r="Z304" s="102"/>
      <c r="AB304" s="102"/>
      <c r="AG304" s="102"/>
    </row>
    <row r="305" spans="1:33" s="54" customFormat="1" ht="42.95" customHeight="1" x14ac:dyDescent="0.2">
      <c r="A305" s="258"/>
      <c r="B305" s="212" t="s">
        <v>403</v>
      </c>
      <c r="C305" s="136" t="s">
        <v>104</v>
      </c>
      <c r="D305" s="227" t="s">
        <v>138</v>
      </c>
      <c r="E305" s="227" t="s">
        <v>325</v>
      </c>
      <c r="F305" s="289">
        <v>44547</v>
      </c>
      <c r="G305" s="289">
        <v>44729</v>
      </c>
      <c r="H305" s="289">
        <v>45642</v>
      </c>
      <c r="I305" s="227" t="s">
        <v>326</v>
      </c>
      <c r="J305" s="302">
        <v>100000</v>
      </c>
      <c r="K305" s="302">
        <v>100000</v>
      </c>
      <c r="L305" s="302">
        <v>101150.68</v>
      </c>
      <c r="M305" s="302">
        <v>100000</v>
      </c>
      <c r="N305" s="226">
        <v>0.04</v>
      </c>
      <c r="O305" s="226">
        <v>1.1680581231478266E-3</v>
      </c>
      <c r="P305" s="239">
        <v>0.9</v>
      </c>
      <c r="Q305" s="387">
        <v>1.7857142857142856E-2</v>
      </c>
      <c r="R305" s="102"/>
      <c r="S305" s="102"/>
      <c r="T305" s="236"/>
      <c r="V305" s="236"/>
      <c r="X305" s="102"/>
      <c r="Z305" s="102"/>
      <c r="AB305" s="102"/>
      <c r="AG305" s="102"/>
    </row>
    <row r="306" spans="1:33" s="54" customFormat="1" ht="42.95" customHeight="1" x14ac:dyDescent="0.2">
      <c r="A306" s="258"/>
      <c r="B306" s="212" t="s">
        <v>404</v>
      </c>
      <c r="C306" s="136" t="s">
        <v>104</v>
      </c>
      <c r="D306" s="227" t="s">
        <v>138</v>
      </c>
      <c r="E306" s="227" t="s">
        <v>325</v>
      </c>
      <c r="F306" s="289">
        <v>44547</v>
      </c>
      <c r="G306" s="289">
        <v>44729</v>
      </c>
      <c r="H306" s="289">
        <v>45642</v>
      </c>
      <c r="I306" s="227" t="s">
        <v>326</v>
      </c>
      <c r="J306" s="302">
        <v>100000</v>
      </c>
      <c r="K306" s="302">
        <v>100000</v>
      </c>
      <c r="L306" s="302">
        <v>101150.68</v>
      </c>
      <c r="M306" s="302">
        <v>100000</v>
      </c>
      <c r="N306" s="226">
        <v>0.04</v>
      </c>
      <c r="O306" s="226">
        <v>1.1680581231478266E-3</v>
      </c>
      <c r="P306" s="239">
        <v>0.9</v>
      </c>
      <c r="Q306" s="387">
        <v>1.7857142857142856E-2</v>
      </c>
      <c r="R306" s="102"/>
      <c r="S306" s="102"/>
      <c r="T306" s="236"/>
      <c r="V306" s="236"/>
      <c r="X306" s="102"/>
      <c r="Z306" s="102"/>
      <c r="AB306" s="102"/>
      <c r="AG306" s="102"/>
    </row>
    <row r="307" spans="1:33" s="54" customFormat="1" ht="42.95" customHeight="1" x14ac:dyDescent="0.2">
      <c r="A307" s="258"/>
      <c r="B307" s="212" t="s">
        <v>405</v>
      </c>
      <c r="C307" s="136" t="s">
        <v>104</v>
      </c>
      <c r="D307" s="227" t="s">
        <v>138</v>
      </c>
      <c r="E307" s="227" t="s">
        <v>325</v>
      </c>
      <c r="F307" s="289">
        <v>44547</v>
      </c>
      <c r="G307" s="289">
        <v>44729</v>
      </c>
      <c r="H307" s="289">
        <v>45642</v>
      </c>
      <c r="I307" s="227" t="s">
        <v>326</v>
      </c>
      <c r="J307" s="302">
        <v>100000</v>
      </c>
      <c r="K307" s="302">
        <v>100000</v>
      </c>
      <c r="L307" s="302">
        <v>101150.68</v>
      </c>
      <c r="M307" s="302">
        <v>100000</v>
      </c>
      <c r="N307" s="226">
        <v>0.04</v>
      </c>
      <c r="O307" s="226">
        <v>1.1680581231478266E-3</v>
      </c>
      <c r="P307" s="239">
        <v>0.9</v>
      </c>
      <c r="Q307" s="387">
        <v>1.7857142857142856E-2</v>
      </c>
      <c r="R307" s="102"/>
      <c r="S307" s="102"/>
      <c r="T307" s="236"/>
      <c r="V307" s="236"/>
      <c r="X307" s="102"/>
      <c r="Z307" s="102"/>
      <c r="AB307" s="102"/>
      <c r="AG307" s="102"/>
    </row>
    <row r="308" spans="1:33" s="54" customFormat="1" ht="42.95" customHeight="1" x14ac:dyDescent="0.2">
      <c r="A308" s="258"/>
      <c r="B308" s="212" t="s">
        <v>406</v>
      </c>
      <c r="C308" s="136" t="s">
        <v>104</v>
      </c>
      <c r="D308" s="227" t="s">
        <v>138</v>
      </c>
      <c r="E308" s="227" t="s">
        <v>325</v>
      </c>
      <c r="F308" s="289">
        <v>44547</v>
      </c>
      <c r="G308" s="289">
        <v>44729</v>
      </c>
      <c r="H308" s="289">
        <v>45642</v>
      </c>
      <c r="I308" s="227" t="s">
        <v>326</v>
      </c>
      <c r="J308" s="302">
        <v>100000</v>
      </c>
      <c r="K308" s="302">
        <v>100000</v>
      </c>
      <c r="L308" s="302">
        <v>101150.68</v>
      </c>
      <c r="M308" s="302">
        <v>100000</v>
      </c>
      <c r="N308" s="226">
        <v>0.04</v>
      </c>
      <c r="O308" s="226">
        <v>1.1680581231478266E-3</v>
      </c>
      <c r="P308" s="239">
        <v>0.9</v>
      </c>
      <c r="Q308" s="387">
        <v>1.7857142857142856E-2</v>
      </c>
      <c r="R308" s="102"/>
      <c r="S308" s="102"/>
      <c r="T308" s="236"/>
      <c r="V308" s="236"/>
      <c r="X308" s="102"/>
      <c r="Z308" s="102"/>
      <c r="AB308" s="102"/>
      <c r="AG308" s="102"/>
    </row>
    <row r="309" spans="1:33" s="54" customFormat="1" ht="42.95" customHeight="1" x14ac:dyDescent="0.2">
      <c r="A309" s="258"/>
      <c r="B309" s="212" t="s">
        <v>407</v>
      </c>
      <c r="C309" s="136" t="s">
        <v>408</v>
      </c>
      <c r="D309" s="227" t="s">
        <v>138</v>
      </c>
      <c r="E309" s="227" t="s">
        <v>325</v>
      </c>
      <c r="F309" s="289">
        <v>44554</v>
      </c>
      <c r="G309" s="289">
        <v>44736</v>
      </c>
      <c r="H309" s="289">
        <v>45294</v>
      </c>
      <c r="I309" s="227" t="s">
        <v>326</v>
      </c>
      <c r="J309" s="302">
        <v>250000</v>
      </c>
      <c r="K309" s="302">
        <v>250000</v>
      </c>
      <c r="L309" s="302">
        <v>253356.16</v>
      </c>
      <c r="M309" s="302">
        <v>250000</v>
      </c>
      <c r="N309" s="226">
        <v>0.05</v>
      </c>
      <c r="O309" s="226">
        <v>2.9201453078695665E-3</v>
      </c>
      <c r="P309" s="239">
        <v>0.9</v>
      </c>
      <c r="Q309" s="387">
        <v>1</v>
      </c>
      <c r="R309" s="102"/>
      <c r="S309" s="102"/>
      <c r="T309" s="236"/>
      <c r="V309" s="236"/>
      <c r="X309" s="102"/>
      <c r="Z309" s="102"/>
      <c r="AB309" s="102"/>
      <c r="AG309" s="102"/>
    </row>
    <row r="310" spans="1:33" s="54" customFormat="1" ht="42.95" customHeight="1" x14ac:dyDescent="0.2">
      <c r="A310" s="258"/>
      <c r="B310" s="212" t="s">
        <v>307</v>
      </c>
      <c r="C310" s="136" t="s">
        <v>113</v>
      </c>
      <c r="D310" s="227" t="s">
        <v>138</v>
      </c>
      <c r="E310" s="227" t="s">
        <v>325</v>
      </c>
      <c r="F310" s="289">
        <v>44554</v>
      </c>
      <c r="G310" s="289">
        <v>44736</v>
      </c>
      <c r="H310" s="289">
        <v>46885</v>
      </c>
      <c r="I310" s="227" t="s">
        <v>326</v>
      </c>
      <c r="J310" s="302">
        <v>300000</v>
      </c>
      <c r="K310" s="302">
        <v>300000</v>
      </c>
      <c r="L310" s="302">
        <v>303946.84999999998</v>
      </c>
      <c r="M310" s="302">
        <v>300000</v>
      </c>
      <c r="N310" s="226">
        <v>4.9000000000000002E-2</v>
      </c>
      <c r="O310" s="226">
        <v>3.5041743694434798E-3</v>
      </c>
      <c r="P310" s="239">
        <v>0.9</v>
      </c>
      <c r="Q310" s="387">
        <v>5.1178995245060206E-2</v>
      </c>
      <c r="R310" s="102"/>
      <c r="S310" s="102"/>
      <c r="T310" s="236"/>
      <c r="V310" s="236"/>
      <c r="X310" s="102"/>
      <c r="Z310" s="102"/>
      <c r="AB310" s="102"/>
      <c r="AG310" s="102"/>
    </row>
    <row r="311" spans="1:33" s="54" customFormat="1" ht="42.95" customHeight="1" x14ac:dyDescent="0.2">
      <c r="A311" s="258"/>
      <c r="B311" s="212" t="s">
        <v>210</v>
      </c>
      <c r="C311" s="136" t="s">
        <v>113</v>
      </c>
      <c r="D311" s="227" t="s">
        <v>138</v>
      </c>
      <c r="E311" s="227" t="s">
        <v>325</v>
      </c>
      <c r="F311" s="289">
        <v>44557</v>
      </c>
      <c r="G311" s="289">
        <v>44739</v>
      </c>
      <c r="H311" s="289">
        <v>45056</v>
      </c>
      <c r="I311" s="227" t="s">
        <v>326</v>
      </c>
      <c r="J311" s="302">
        <v>160779.79</v>
      </c>
      <c r="K311" s="302">
        <v>160779.79</v>
      </c>
      <c r="L311" s="302">
        <v>162872.13</v>
      </c>
      <c r="M311" s="302">
        <v>160779.79</v>
      </c>
      <c r="N311" s="226">
        <v>0.05</v>
      </c>
      <c r="O311" s="226">
        <v>1.8780013974750171E-3</v>
      </c>
      <c r="P311" s="239">
        <v>0.9</v>
      </c>
      <c r="Q311" s="387">
        <v>2.7428493693039263E-2</v>
      </c>
      <c r="R311" s="102"/>
      <c r="S311" s="102"/>
      <c r="T311" s="236"/>
      <c r="V311" s="236"/>
      <c r="X311" s="102"/>
      <c r="Z311" s="102"/>
      <c r="AB311" s="102"/>
      <c r="AG311" s="102"/>
    </row>
    <row r="312" spans="1:33" s="54" customFormat="1" ht="42.95" customHeight="1" x14ac:dyDescent="0.2">
      <c r="A312" s="258"/>
      <c r="B312" s="212" t="s">
        <v>409</v>
      </c>
      <c r="C312" s="136" t="s">
        <v>211</v>
      </c>
      <c r="D312" s="227" t="s">
        <v>138</v>
      </c>
      <c r="E312" s="227" t="s">
        <v>325</v>
      </c>
      <c r="F312" s="289">
        <v>44559</v>
      </c>
      <c r="G312" s="289">
        <v>44741</v>
      </c>
      <c r="H312" s="289">
        <v>44748</v>
      </c>
      <c r="I312" s="227" t="s">
        <v>326</v>
      </c>
      <c r="J312" s="302">
        <v>200000</v>
      </c>
      <c r="K312" s="302">
        <v>200000</v>
      </c>
      <c r="L312" s="302">
        <v>203057.53</v>
      </c>
      <c r="M312" s="302">
        <v>200000</v>
      </c>
      <c r="N312" s="226">
        <v>0.06</v>
      </c>
      <c r="O312" s="226">
        <v>2.3361162462956532E-3</v>
      </c>
      <c r="P312" s="239">
        <v>0.9</v>
      </c>
      <c r="Q312" s="387">
        <v>0.11764705882352941</v>
      </c>
      <c r="R312" s="102"/>
      <c r="S312" s="102"/>
      <c r="T312" s="236"/>
      <c r="V312" s="236"/>
      <c r="X312" s="102"/>
      <c r="Z312" s="102"/>
      <c r="AB312" s="102"/>
      <c r="AG312" s="102"/>
    </row>
    <row r="313" spans="1:33" s="54" customFormat="1" ht="42.95" customHeight="1" x14ac:dyDescent="0.2">
      <c r="A313" s="258"/>
      <c r="B313" s="212" t="s">
        <v>418</v>
      </c>
      <c r="C313" s="136" t="s">
        <v>419</v>
      </c>
      <c r="D313" s="227" t="s">
        <v>138</v>
      </c>
      <c r="E313" s="227" t="s">
        <v>325</v>
      </c>
      <c r="F313" s="289">
        <v>44568</v>
      </c>
      <c r="G313" s="289">
        <v>44750</v>
      </c>
      <c r="H313" s="289">
        <v>44937</v>
      </c>
      <c r="I313" s="227" t="s">
        <v>326</v>
      </c>
      <c r="J313" s="302">
        <v>50000</v>
      </c>
      <c r="K313" s="302">
        <v>50000</v>
      </c>
      <c r="L313" s="302">
        <v>50396.99</v>
      </c>
      <c r="M313" s="302">
        <v>50000</v>
      </c>
      <c r="N313" s="226">
        <v>3.4500000000000003E-2</v>
      </c>
      <c r="O313" s="226">
        <v>5.840290615739133E-4</v>
      </c>
      <c r="P313" s="239">
        <v>0.9</v>
      </c>
      <c r="Q313" s="387">
        <v>0.2</v>
      </c>
      <c r="R313" s="102"/>
      <c r="S313" s="102"/>
      <c r="T313" s="236"/>
      <c r="V313" s="236"/>
      <c r="X313" s="102"/>
      <c r="Z313" s="102"/>
      <c r="AB313" s="102"/>
      <c r="AG313" s="102"/>
    </row>
    <row r="314" spans="1:33" s="54" customFormat="1" ht="42.95" customHeight="1" x14ac:dyDescent="0.2">
      <c r="A314" s="258"/>
      <c r="B314" s="212" t="s">
        <v>420</v>
      </c>
      <c r="C314" s="136" t="s">
        <v>419</v>
      </c>
      <c r="D314" s="227" t="s">
        <v>138</v>
      </c>
      <c r="E314" s="227" t="s">
        <v>325</v>
      </c>
      <c r="F314" s="289">
        <v>44568</v>
      </c>
      <c r="G314" s="289">
        <v>44750</v>
      </c>
      <c r="H314" s="289">
        <v>44937</v>
      </c>
      <c r="I314" s="227" t="s">
        <v>326</v>
      </c>
      <c r="J314" s="302">
        <v>50000</v>
      </c>
      <c r="K314" s="302">
        <v>50000</v>
      </c>
      <c r="L314" s="302">
        <v>50396.99</v>
      </c>
      <c r="M314" s="302">
        <v>50000</v>
      </c>
      <c r="N314" s="226">
        <v>3.4500000000000003E-2</v>
      </c>
      <c r="O314" s="226">
        <v>5.840290615739133E-4</v>
      </c>
      <c r="P314" s="239">
        <v>0.9</v>
      </c>
      <c r="Q314" s="387">
        <v>0.2</v>
      </c>
      <c r="R314" s="102"/>
      <c r="S314" s="102"/>
      <c r="T314" s="236"/>
      <c r="V314" s="236"/>
      <c r="X314" s="102"/>
      <c r="Z314" s="102"/>
      <c r="AB314" s="102"/>
      <c r="AG314" s="102"/>
    </row>
    <row r="315" spans="1:33" s="54" customFormat="1" ht="42.95" customHeight="1" x14ac:dyDescent="0.2">
      <c r="A315" s="258"/>
      <c r="B315" s="212" t="s">
        <v>502</v>
      </c>
      <c r="C315" s="136" t="s">
        <v>419</v>
      </c>
      <c r="D315" s="227" t="s">
        <v>138</v>
      </c>
      <c r="E315" s="227" t="s">
        <v>325</v>
      </c>
      <c r="F315" s="289">
        <v>44568</v>
      </c>
      <c r="G315" s="289">
        <v>44750</v>
      </c>
      <c r="H315" s="289">
        <v>44937</v>
      </c>
      <c r="I315" s="227" t="s">
        <v>326</v>
      </c>
      <c r="J315" s="302">
        <v>50000</v>
      </c>
      <c r="K315" s="302">
        <v>50000</v>
      </c>
      <c r="L315" s="302">
        <v>50396.99</v>
      </c>
      <c r="M315" s="302">
        <v>50000</v>
      </c>
      <c r="N315" s="226">
        <v>3.4500000000000003E-2</v>
      </c>
      <c r="O315" s="226">
        <v>5.840290615739133E-4</v>
      </c>
      <c r="P315" s="239">
        <v>0.9</v>
      </c>
      <c r="Q315" s="387">
        <v>0.2</v>
      </c>
      <c r="R315" s="102"/>
      <c r="S315" s="102"/>
      <c r="T315" s="236"/>
      <c r="V315" s="236"/>
      <c r="X315" s="102"/>
      <c r="Z315" s="102"/>
      <c r="AB315" s="102"/>
      <c r="AG315" s="102"/>
    </row>
    <row r="316" spans="1:33" s="54" customFormat="1" ht="42.95" customHeight="1" x14ac:dyDescent="0.2">
      <c r="A316" s="258"/>
      <c r="B316" s="212" t="s">
        <v>422</v>
      </c>
      <c r="C316" s="136" t="s">
        <v>419</v>
      </c>
      <c r="D316" s="227" t="s">
        <v>138</v>
      </c>
      <c r="E316" s="227" t="s">
        <v>325</v>
      </c>
      <c r="F316" s="289">
        <v>44568</v>
      </c>
      <c r="G316" s="289">
        <v>44750</v>
      </c>
      <c r="H316" s="289">
        <v>44937</v>
      </c>
      <c r="I316" s="227" t="s">
        <v>326</v>
      </c>
      <c r="J316" s="302">
        <v>50000</v>
      </c>
      <c r="K316" s="302">
        <v>50000</v>
      </c>
      <c r="L316" s="302">
        <v>50396.99</v>
      </c>
      <c r="M316" s="302">
        <v>50000</v>
      </c>
      <c r="N316" s="226">
        <v>3.4500000000000003E-2</v>
      </c>
      <c r="O316" s="226">
        <v>5.840290615739133E-4</v>
      </c>
      <c r="P316" s="239">
        <v>0.9</v>
      </c>
      <c r="Q316" s="387">
        <v>0.2</v>
      </c>
      <c r="R316" s="102"/>
      <c r="S316" s="102"/>
      <c r="T316" s="236"/>
      <c r="V316" s="236"/>
      <c r="X316" s="102"/>
      <c r="Z316" s="102"/>
      <c r="AB316" s="102"/>
      <c r="AG316" s="102"/>
    </row>
    <row r="317" spans="1:33" s="54" customFormat="1" ht="42.95" customHeight="1" x14ac:dyDescent="0.2">
      <c r="A317" s="258"/>
      <c r="B317" s="212" t="s">
        <v>423</v>
      </c>
      <c r="C317" s="136" t="s">
        <v>419</v>
      </c>
      <c r="D317" s="227" t="s">
        <v>138</v>
      </c>
      <c r="E317" s="227" t="s">
        <v>325</v>
      </c>
      <c r="F317" s="289">
        <v>44568</v>
      </c>
      <c r="G317" s="289">
        <v>44750</v>
      </c>
      <c r="H317" s="289">
        <v>44937</v>
      </c>
      <c r="I317" s="227" t="s">
        <v>326</v>
      </c>
      <c r="J317" s="302">
        <v>50000</v>
      </c>
      <c r="K317" s="302">
        <v>50000</v>
      </c>
      <c r="L317" s="302">
        <v>50396.99</v>
      </c>
      <c r="M317" s="302">
        <v>50000</v>
      </c>
      <c r="N317" s="226">
        <v>3.4500000000000003E-2</v>
      </c>
      <c r="O317" s="226">
        <v>5.840290615739133E-4</v>
      </c>
      <c r="P317" s="239">
        <v>0.9</v>
      </c>
      <c r="Q317" s="387">
        <v>0.2</v>
      </c>
      <c r="R317" s="102"/>
      <c r="S317" s="102"/>
      <c r="T317" s="236"/>
      <c r="V317" s="236"/>
      <c r="X317" s="102"/>
      <c r="Z317" s="102"/>
      <c r="AB317" s="102"/>
      <c r="AG317" s="102"/>
    </row>
    <row r="318" spans="1:33" s="54" customFormat="1" ht="42.95" customHeight="1" x14ac:dyDescent="0.2">
      <c r="A318" s="258"/>
      <c r="B318" s="212" t="s">
        <v>282</v>
      </c>
      <c r="C318" s="136" t="s">
        <v>106</v>
      </c>
      <c r="D318" s="227" t="s">
        <v>138</v>
      </c>
      <c r="E318" s="227" t="s">
        <v>325</v>
      </c>
      <c r="F318" s="289">
        <v>44571</v>
      </c>
      <c r="G318" s="289">
        <v>44841</v>
      </c>
      <c r="H318" s="289">
        <v>44844</v>
      </c>
      <c r="I318" s="227" t="s">
        <v>326</v>
      </c>
      <c r="J318" s="302">
        <v>100000</v>
      </c>
      <c r="K318" s="302">
        <v>100000</v>
      </c>
      <c r="L318" s="302">
        <v>101109.59</v>
      </c>
      <c r="M318" s="302">
        <v>100000</v>
      </c>
      <c r="N318" s="226">
        <v>0.05</v>
      </c>
      <c r="O318" s="226">
        <v>1.1680581231478266E-3</v>
      </c>
      <c r="P318" s="239">
        <v>0.9</v>
      </c>
      <c r="Q318" s="387">
        <v>1.2175818823815902E-2</v>
      </c>
      <c r="R318" s="102"/>
      <c r="S318" s="102"/>
      <c r="T318" s="236"/>
      <c r="V318" s="236"/>
      <c r="X318" s="102"/>
      <c r="Z318" s="102"/>
      <c r="AB318" s="102"/>
      <c r="AG318" s="102"/>
    </row>
    <row r="319" spans="1:33" s="54" customFormat="1" ht="42.95" customHeight="1" x14ac:dyDescent="0.2">
      <c r="A319" s="258"/>
      <c r="B319" s="212" t="s">
        <v>283</v>
      </c>
      <c r="C319" s="136" t="s">
        <v>106</v>
      </c>
      <c r="D319" s="227" t="s">
        <v>138</v>
      </c>
      <c r="E319" s="227" t="s">
        <v>325</v>
      </c>
      <c r="F319" s="289">
        <v>44571</v>
      </c>
      <c r="G319" s="289">
        <v>44841</v>
      </c>
      <c r="H319" s="289">
        <v>44844</v>
      </c>
      <c r="I319" s="227" t="s">
        <v>326</v>
      </c>
      <c r="J319" s="302">
        <v>100000</v>
      </c>
      <c r="K319" s="302">
        <v>100000</v>
      </c>
      <c r="L319" s="302">
        <v>101109.59</v>
      </c>
      <c r="M319" s="302">
        <v>100000</v>
      </c>
      <c r="N319" s="226">
        <v>0.05</v>
      </c>
      <c r="O319" s="226">
        <v>1.1680581231478266E-3</v>
      </c>
      <c r="P319" s="239">
        <v>0.9</v>
      </c>
      <c r="Q319" s="387">
        <v>1.2175818823815902E-2</v>
      </c>
      <c r="R319" s="102"/>
      <c r="S319" s="102"/>
      <c r="T319" s="236"/>
      <c r="V319" s="236"/>
      <c r="X319" s="102"/>
      <c r="Z319" s="102"/>
      <c r="AB319" s="102"/>
      <c r="AG319" s="102"/>
    </row>
    <row r="320" spans="1:33" s="54" customFormat="1" ht="42.95" customHeight="1" x14ac:dyDescent="0.2">
      <c r="A320" s="258"/>
      <c r="B320" s="212" t="s">
        <v>284</v>
      </c>
      <c r="C320" s="136" t="s">
        <v>285</v>
      </c>
      <c r="D320" s="227" t="s">
        <v>138</v>
      </c>
      <c r="E320" s="227" t="s">
        <v>325</v>
      </c>
      <c r="F320" s="289">
        <v>44573</v>
      </c>
      <c r="G320" s="289">
        <v>44755</v>
      </c>
      <c r="H320" s="289">
        <v>45306</v>
      </c>
      <c r="I320" s="227" t="s">
        <v>326</v>
      </c>
      <c r="J320" s="302">
        <v>100000</v>
      </c>
      <c r="K320" s="302">
        <v>100000</v>
      </c>
      <c r="L320" s="302">
        <v>101082.19</v>
      </c>
      <c r="M320" s="302">
        <v>100000</v>
      </c>
      <c r="N320" s="226">
        <v>0.05</v>
      </c>
      <c r="O320" s="226">
        <v>1.1680581231478266E-3</v>
      </c>
      <c r="P320" s="239">
        <v>0.9</v>
      </c>
      <c r="Q320" s="387">
        <v>0.2</v>
      </c>
      <c r="R320" s="102"/>
      <c r="S320" s="102"/>
      <c r="T320" s="236"/>
      <c r="V320" s="236"/>
      <c r="X320" s="102"/>
      <c r="Z320" s="102"/>
      <c r="AB320" s="102"/>
      <c r="AG320" s="102"/>
    </row>
    <row r="321" spans="1:33" s="54" customFormat="1" ht="42.95" customHeight="1" x14ac:dyDescent="0.2">
      <c r="A321" s="258"/>
      <c r="B321" s="212" t="s">
        <v>286</v>
      </c>
      <c r="C321" s="136" t="s">
        <v>285</v>
      </c>
      <c r="D321" s="227" t="s">
        <v>138</v>
      </c>
      <c r="E321" s="227" t="s">
        <v>325</v>
      </c>
      <c r="F321" s="289">
        <v>44573</v>
      </c>
      <c r="G321" s="289">
        <v>44755</v>
      </c>
      <c r="H321" s="289">
        <v>45306</v>
      </c>
      <c r="I321" s="227" t="s">
        <v>326</v>
      </c>
      <c r="J321" s="302">
        <v>100000</v>
      </c>
      <c r="K321" s="302">
        <v>100000</v>
      </c>
      <c r="L321" s="302">
        <v>101082.19</v>
      </c>
      <c r="M321" s="302">
        <v>100000</v>
      </c>
      <c r="N321" s="226">
        <v>0.05</v>
      </c>
      <c r="O321" s="226">
        <v>1.1680581231478266E-3</v>
      </c>
      <c r="P321" s="239">
        <v>0.9</v>
      </c>
      <c r="Q321" s="387">
        <v>0.2</v>
      </c>
      <c r="R321" s="102"/>
      <c r="S321" s="102"/>
      <c r="T321" s="236"/>
      <c r="V321" s="236"/>
      <c r="X321" s="102"/>
      <c r="Z321" s="102"/>
      <c r="AB321" s="102"/>
      <c r="AG321" s="102"/>
    </row>
    <row r="322" spans="1:33" s="54" customFormat="1" ht="42.95" customHeight="1" x14ac:dyDescent="0.2">
      <c r="A322" s="258"/>
      <c r="B322" s="212" t="s">
        <v>287</v>
      </c>
      <c r="C322" s="136" t="s">
        <v>285</v>
      </c>
      <c r="D322" s="227" t="s">
        <v>138</v>
      </c>
      <c r="E322" s="227" t="s">
        <v>325</v>
      </c>
      <c r="F322" s="289">
        <v>44573</v>
      </c>
      <c r="G322" s="289">
        <v>44755</v>
      </c>
      <c r="H322" s="289">
        <v>45306</v>
      </c>
      <c r="I322" s="227" t="s">
        <v>326</v>
      </c>
      <c r="J322" s="302">
        <v>100000</v>
      </c>
      <c r="K322" s="302">
        <v>100000</v>
      </c>
      <c r="L322" s="302">
        <v>101082.19</v>
      </c>
      <c r="M322" s="302">
        <v>100000</v>
      </c>
      <c r="N322" s="226">
        <v>0.05</v>
      </c>
      <c r="O322" s="226">
        <v>1.1680581231478266E-3</v>
      </c>
      <c r="P322" s="239">
        <v>0.9</v>
      </c>
      <c r="Q322" s="387">
        <v>0.2</v>
      </c>
      <c r="R322" s="102"/>
      <c r="S322" s="102"/>
      <c r="T322" s="236"/>
      <c r="V322" s="236"/>
      <c r="X322" s="102"/>
      <c r="Z322" s="102"/>
      <c r="AB322" s="102"/>
      <c r="AG322" s="102"/>
    </row>
    <row r="323" spans="1:33" s="54" customFormat="1" ht="42.95" customHeight="1" x14ac:dyDescent="0.2">
      <c r="A323" s="258"/>
      <c r="B323" s="212" t="s">
        <v>288</v>
      </c>
      <c r="C323" s="136" t="s">
        <v>285</v>
      </c>
      <c r="D323" s="227" t="s">
        <v>138</v>
      </c>
      <c r="E323" s="227" t="s">
        <v>325</v>
      </c>
      <c r="F323" s="289">
        <v>44573</v>
      </c>
      <c r="G323" s="289">
        <v>44755</v>
      </c>
      <c r="H323" s="289">
        <v>45306</v>
      </c>
      <c r="I323" s="227" t="s">
        <v>326</v>
      </c>
      <c r="J323" s="302">
        <v>100000</v>
      </c>
      <c r="K323" s="302">
        <v>100000</v>
      </c>
      <c r="L323" s="302">
        <v>101082.19</v>
      </c>
      <c r="M323" s="302">
        <v>100000</v>
      </c>
      <c r="N323" s="226">
        <v>0.05</v>
      </c>
      <c r="O323" s="226">
        <v>1.1680581231478266E-3</v>
      </c>
      <c r="P323" s="239">
        <v>0.9</v>
      </c>
      <c r="Q323" s="387">
        <v>0.2</v>
      </c>
      <c r="R323" s="102"/>
      <c r="S323" s="102"/>
      <c r="T323" s="236"/>
      <c r="V323" s="236"/>
      <c r="X323" s="102"/>
      <c r="Z323" s="102"/>
      <c r="AB323" s="102"/>
      <c r="AG323" s="102"/>
    </row>
    <row r="324" spans="1:33" s="103" customFormat="1" ht="42.95" customHeight="1" x14ac:dyDescent="0.2">
      <c r="A324" s="258"/>
      <c r="B324" s="212" t="s">
        <v>289</v>
      </c>
      <c r="C324" s="136" t="s">
        <v>285</v>
      </c>
      <c r="D324" s="227" t="s">
        <v>138</v>
      </c>
      <c r="E324" s="227" t="s">
        <v>325</v>
      </c>
      <c r="F324" s="289">
        <v>44573</v>
      </c>
      <c r="G324" s="289">
        <v>44755</v>
      </c>
      <c r="H324" s="289">
        <v>45306</v>
      </c>
      <c r="I324" s="227" t="s">
        <v>326</v>
      </c>
      <c r="J324" s="302">
        <v>100000</v>
      </c>
      <c r="K324" s="302">
        <v>100000</v>
      </c>
      <c r="L324" s="302">
        <v>101082.19</v>
      </c>
      <c r="M324" s="302">
        <v>100000</v>
      </c>
      <c r="N324" s="226">
        <v>0.05</v>
      </c>
      <c r="O324" s="226">
        <v>1.1680581231478266E-3</v>
      </c>
      <c r="P324" s="239">
        <v>0.9</v>
      </c>
      <c r="Q324" s="387">
        <v>0.2</v>
      </c>
      <c r="R324" s="102"/>
      <c r="S324" s="102"/>
      <c r="T324" s="237"/>
      <c r="U324" s="54"/>
      <c r="V324" s="237"/>
      <c r="W324" s="54"/>
      <c r="X324" s="217"/>
      <c r="Y324" s="54"/>
      <c r="Z324" s="217"/>
      <c r="AA324" s="54"/>
      <c r="AB324" s="217"/>
      <c r="AE324" s="54"/>
      <c r="AG324" s="102"/>
    </row>
    <row r="325" spans="1:33" s="103" customFormat="1" ht="42.95" customHeight="1" x14ac:dyDescent="0.2">
      <c r="A325" s="258"/>
      <c r="B325" s="212" t="s">
        <v>424</v>
      </c>
      <c r="C325" s="136" t="s">
        <v>425</v>
      </c>
      <c r="D325" s="227" t="s">
        <v>138</v>
      </c>
      <c r="E325" s="227" t="s">
        <v>325</v>
      </c>
      <c r="F325" s="289">
        <v>44578</v>
      </c>
      <c r="G325" s="289">
        <v>44760</v>
      </c>
      <c r="H325" s="289">
        <v>45124</v>
      </c>
      <c r="I325" s="227" t="s">
        <v>326</v>
      </c>
      <c r="J325" s="302">
        <v>100000</v>
      </c>
      <c r="K325" s="302">
        <v>100000</v>
      </c>
      <c r="L325" s="302">
        <v>100810.96</v>
      </c>
      <c r="M325" s="302">
        <v>100000</v>
      </c>
      <c r="N325" s="226">
        <v>0.04</v>
      </c>
      <c r="O325" s="226">
        <v>1.1680581231478266E-3</v>
      </c>
      <c r="P325" s="239">
        <v>0.9</v>
      </c>
      <c r="Q325" s="387">
        <v>7.6923076923076927E-2</v>
      </c>
      <c r="R325" s="102"/>
      <c r="S325" s="102"/>
      <c r="T325" s="237"/>
      <c r="U325" s="54"/>
      <c r="V325" s="237"/>
      <c r="W325" s="54"/>
      <c r="X325" s="217"/>
      <c r="Y325" s="54"/>
      <c r="Z325" s="217"/>
      <c r="AA325" s="54"/>
      <c r="AB325" s="217"/>
      <c r="AE325" s="54"/>
      <c r="AG325" s="102"/>
    </row>
    <row r="326" spans="1:33" s="103" customFormat="1" ht="42.95" customHeight="1" x14ac:dyDescent="0.2">
      <c r="A326" s="258"/>
      <c r="B326" s="212" t="s">
        <v>426</v>
      </c>
      <c r="C326" s="136" t="s">
        <v>425</v>
      </c>
      <c r="D326" s="227" t="s">
        <v>138</v>
      </c>
      <c r="E326" s="227" t="s">
        <v>325</v>
      </c>
      <c r="F326" s="289">
        <v>44578</v>
      </c>
      <c r="G326" s="289">
        <v>44760</v>
      </c>
      <c r="H326" s="289">
        <v>45124</v>
      </c>
      <c r="I326" s="227" t="s">
        <v>326</v>
      </c>
      <c r="J326" s="302">
        <v>100000</v>
      </c>
      <c r="K326" s="302">
        <v>100000</v>
      </c>
      <c r="L326" s="302">
        <v>100810.96</v>
      </c>
      <c r="M326" s="302">
        <v>100000</v>
      </c>
      <c r="N326" s="226">
        <v>0.04</v>
      </c>
      <c r="O326" s="226">
        <v>1.1680581231478266E-3</v>
      </c>
      <c r="P326" s="239">
        <v>0.9</v>
      </c>
      <c r="Q326" s="387">
        <v>7.6923076923076927E-2</v>
      </c>
      <c r="R326" s="102"/>
      <c r="S326" s="102"/>
      <c r="T326" s="237"/>
      <c r="U326" s="54"/>
      <c r="V326" s="237"/>
      <c r="W326" s="54"/>
      <c r="X326" s="217"/>
      <c r="Y326" s="54"/>
      <c r="Z326" s="217"/>
      <c r="AA326" s="54"/>
      <c r="AB326" s="217"/>
      <c r="AE326" s="54"/>
      <c r="AG326" s="102"/>
    </row>
    <row r="327" spans="1:33" s="103" customFormat="1" ht="42.95" customHeight="1" x14ac:dyDescent="0.2">
      <c r="A327" s="258"/>
      <c r="B327" s="212" t="s">
        <v>427</v>
      </c>
      <c r="C327" s="136" t="s">
        <v>425</v>
      </c>
      <c r="D327" s="227" t="s">
        <v>138</v>
      </c>
      <c r="E327" s="227" t="s">
        <v>325</v>
      </c>
      <c r="F327" s="289">
        <v>44578</v>
      </c>
      <c r="G327" s="289">
        <v>44760</v>
      </c>
      <c r="H327" s="289">
        <v>45124</v>
      </c>
      <c r="I327" s="227" t="s">
        <v>326</v>
      </c>
      <c r="J327" s="302">
        <v>100000</v>
      </c>
      <c r="K327" s="302">
        <v>100000</v>
      </c>
      <c r="L327" s="302">
        <v>100810.96</v>
      </c>
      <c r="M327" s="302">
        <v>100000</v>
      </c>
      <c r="N327" s="226">
        <v>0.04</v>
      </c>
      <c r="O327" s="226">
        <v>1.1680581231478266E-3</v>
      </c>
      <c r="P327" s="239">
        <v>0.9</v>
      </c>
      <c r="Q327" s="387">
        <v>7.6923076923076927E-2</v>
      </c>
      <c r="R327" s="102"/>
      <c r="S327" s="102"/>
      <c r="T327" s="237"/>
      <c r="U327" s="54"/>
      <c r="V327" s="237"/>
      <c r="W327" s="54"/>
      <c r="X327" s="217"/>
      <c r="Y327" s="54"/>
      <c r="Z327" s="217"/>
      <c r="AA327" s="54"/>
      <c r="AB327" s="217"/>
      <c r="AE327" s="54"/>
      <c r="AG327" s="102"/>
    </row>
    <row r="328" spans="1:33" s="103" customFormat="1" ht="42.95" customHeight="1" x14ac:dyDescent="0.2">
      <c r="A328" s="258"/>
      <c r="B328" s="212" t="s">
        <v>428</v>
      </c>
      <c r="C328" s="136" t="s">
        <v>425</v>
      </c>
      <c r="D328" s="227" t="s">
        <v>138</v>
      </c>
      <c r="E328" s="227" t="s">
        <v>325</v>
      </c>
      <c r="F328" s="289">
        <v>44578</v>
      </c>
      <c r="G328" s="289">
        <v>44760</v>
      </c>
      <c r="H328" s="289">
        <v>45124</v>
      </c>
      <c r="I328" s="227" t="s">
        <v>326</v>
      </c>
      <c r="J328" s="302">
        <v>100000</v>
      </c>
      <c r="K328" s="302">
        <v>100000</v>
      </c>
      <c r="L328" s="302">
        <v>100810.96</v>
      </c>
      <c r="M328" s="302">
        <v>100000</v>
      </c>
      <c r="N328" s="226">
        <v>0.04</v>
      </c>
      <c r="O328" s="226">
        <v>1.1680581231478266E-3</v>
      </c>
      <c r="P328" s="239">
        <v>0.9</v>
      </c>
      <c r="Q328" s="387">
        <v>7.6923076923076927E-2</v>
      </c>
      <c r="R328" s="102"/>
      <c r="S328" s="102"/>
      <c r="T328" s="237"/>
      <c r="U328" s="54"/>
      <c r="V328" s="237"/>
      <c r="W328" s="54"/>
      <c r="X328" s="217"/>
      <c r="Y328" s="54"/>
      <c r="Z328" s="217"/>
      <c r="AA328" s="54"/>
      <c r="AB328" s="217"/>
      <c r="AE328" s="54"/>
      <c r="AG328" s="102"/>
    </row>
    <row r="329" spans="1:33" s="103" customFormat="1" ht="42.95" customHeight="1" x14ac:dyDescent="0.2">
      <c r="A329" s="258"/>
      <c r="B329" s="212" t="s">
        <v>429</v>
      </c>
      <c r="C329" s="136" t="s">
        <v>425</v>
      </c>
      <c r="D329" s="227" t="s">
        <v>138</v>
      </c>
      <c r="E329" s="227" t="s">
        <v>325</v>
      </c>
      <c r="F329" s="289">
        <v>44578</v>
      </c>
      <c r="G329" s="289">
        <v>44760</v>
      </c>
      <c r="H329" s="289">
        <v>45124</v>
      </c>
      <c r="I329" s="227" t="s">
        <v>326</v>
      </c>
      <c r="J329" s="302">
        <v>100000</v>
      </c>
      <c r="K329" s="302">
        <v>100000</v>
      </c>
      <c r="L329" s="302">
        <v>100810.96</v>
      </c>
      <c r="M329" s="302">
        <v>100000</v>
      </c>
      <c r="N329" s="226">
        <v>0.04</v>
      </c>
      <c r="O329" s="226">
        <v>1.1680581231478266E-3</v>
      </c>
      <c r="P329" s="239">
        <v>0.9</v>
      </c>
      <c r="Q329" s="387">
        <v>7.6923076923076927E-2</v>
      </c>
      <c r="R329" s="102"/>
      <c r="S329" s="102"/>
      <c r="T329" s="237"/>
      <c r="U329" s="54"/>
      <c r="V329" s="237"/>
      <c r="W329" s="54"/>
      <c r="X329" s="217"/>
      <c r="Y329" s="54"/>
      <c r="Z329" s="217"/>
      <c r="AA329" s="54"/>
      <c r="AB329" s="217"/>
      <c r="AE329" s="54"/>
      <c r="AG329" s="102"/>
    </row>
    <row r="330" spans="1:33" s="103" customFormat="1" ht="42.95" customHeight="1" x14ac:dyDescent="0.2">
      <c r="A330" s="258"/>
      <c r="B330" s="212" t="s">
        <v>430</v>
      </c>
      <c r="C330" s="136" t="s">
        <v>425</v>
      </c>
      <c r="D330" s="227" t="s">
        <v>138</v>
      </c>
      <c r="E330" s="227" t="s">
        <v>325</v>
      </c>
      <c r="F330" s="289">
        <v>44578</v>
      </c>
      <c r="G330" s="289">
        <v>44760</v>
      </c>
      <c r="H330" s="289">
        <v>45124</v>
      </c>
      <c r="I330" s="227" t="s">
        <v>326</v>
      </c>
      <c r="J330" s="302">
        <v>100000</v>
      </c>
      <c r="K330" s="302">
        <v>100000</v>
      </c>
      <c r="L330" s="302">
        <v>100810.96</v>
      </c>
      <c r="M330" s="302">
        <v>100000</v>
      </c>
      <c r="N330" s="226">
        <v>0.04</v>
      </c>
      <c r="O330" s="226">
        <v>1.1680581231478266E-3</v>
      </c>
      <c r="P330" s="239">
        <v>0.9</v>
      </c>
      <c r="Q330" s="387">
        <v>7.6923076923076927E-2</v>
      </c>
      <c r="R330" s="102"/>
      <c r="S330" s="102"/>
      <c r="T330" s="237"/>
      <c r="U330" s="54"/>
      <c r="V330" s="237"/>
      <c r="W330" s="54"/>
      <c r="X330" s="217"/>
      <c r="Y330" s="54"/>
      <c r="Z330" s="217"/>
      <c r="AA330" s="54"/>
      <c r="AB330" s="217"/>
      <c r="AE330" s="54"/>
      <c r="AG330" s="102"/>
    </row>
    <row r="331" spans="1:33" s="103" customFormat="1" ht="42.95" customHeight="1" x14ac:dyDescent="0.2">
      <c r="A331" s="258"/>
      <c r="B331" s="212" t="s">
        <v>431</v>
      </c>
      <c r="C331" s="136" t="s">
        <v>425</v>
      </c>
      <c r="D331" s="227" t="s">
        <v>138</v>
      </c>
      <c r="E331" s="227" t="s">
        <v>325</v>
      </c>
      <c r="F331" s="289">
        <v>44578</v>
      </c>
      <c r="G331" s="289">
        <v>44760</v>
      </c>
      <c r="H331" s="289">
        <v>45124</v>
      </c>
      <c r="I331" s="227" t="s">
        <v>326</v>
      </c>
      <c r="J331" s="302">
        <v>100000</v>
      </c>
      <c r="K331" s="302">
        <v>100000</v>
      </c>
      <c r="L331" s="302">
        <v>100810.96</v>
      </c>
      <c r="M331" s="302">
        <v>100000</v>
      </c>
      <c r="N331" s="226">
        <v>0.04</v>
      </c>
      <c r="O331" s="226">
        <v>1.1680581231478266E-3</v>
      </c>
      <c r="P331" s="239">
        <v>0.9</v>
      </c>
      <c r="Q331" s="387">
        <v>7.6923076923076927E-2</v>
      </c>
      <c r="R331" s="102"/>
      <c r="S331" s="102"/>
      <c r="T331" s="237"/>
      <c r="U331" s="54"/>
      <c r="V331" s="237"/>
      <c r="W331" s="54"/>
      <c r="X331" s="217"/>
      <c r="Y331" s="54"/>
      <c r="Z331" s="217"/>
      <c r="AA331" s="54"/>
      <c r="AB331" s="217"/>
      <c r="AE331" s="54"/>
      <c r="AG331" s="102"/>
    </row>
    <row r="332" spans="1:33" s="103" customFormat="1" ht="42.95" customHeight="1" x14ac:dyDescent="0.2">
      <c r="A332" s="258"/>
      <c r="B332" s="212" t="s">
        <v>432</v>
      </c>
      <c r="C332" s="136" t="s">
        <v>425</v>
      </c>
      <c r="D332" s="227" t="s">
        <v>138</v>
      </c>
      <c r="E332" s="227" t="s">
        <v>325</v>
      </c>
      <c r="F332" s="289">
        <v>44578</v>
      </c>
      <c r="G332" s="289">
        <v>44760</v>
      </c>
      <c r="H332" s="289">
        <v>45124</v>
      </c>
      <c r="I332" s="227" t="s">
        <v>326</v>
      </c>
      <c r="J332" s="302">
        <v>100000</v>
      </c>
      <c r="K332" s="302">
        <v>100000</v>
      </c>
      <c r="L332" s="302">
        <v>100810.96</v>
      </c>
      <c r="M332" s="302">
        <v>100000</v>
      </c>
      <c r="N332" s="226">
        <v>0.04</v>
      </c>
      <c r="O332" s="226">
        <v>1.1680581231478266E-3</v>
      </c>
      <c r="P332" s="239">
        <v>0.9</v>
      </c>
      <c r="Q332" s="387">
        <v>7.6923076923076927E-2</v>
      </c>
      <c r="R332" s="102"/>
      <c r="S332" s="102"/>
      <c r="T332" s="237"/>
      <c r="U332" s="54"/>
      <c r="V332" s="237"/>
      <c r="W332" s="54"/>
      <c r="X332" s="217"/>
      <c r="Y332" s="54"/>
      <c r="Z332" s="217"/>
      <c r="AA332" s="54"/>
      <c r="AB332" s="217"/>
      <c r="AE332" s="54"/>
      <c r="AG332" s="102"/>
    </row>
    <row r="333" spans="1:33" s="103" customFormat="1" ht="42.95" customHeight="1" x14ac:dyDescent="0.2">
      <c r="A333" s="258"/>
      <c r="B333" s="212" t="s">
        <v>433</v>
      </c>
      <c r="C333" s="136" t="s">
        <v>425</v>
      </c>
      <c r="D333" s="227" t="s">
        <v>138</v>
      </c>
      <c r="E333" s="227" t="s">
        <v>325</v>
      </c>
      <c r="F333" s="289">
        <v>44578</v>
      </c>
      <c r="G333" s="289">
        <v>44760</v>
      </c>
      <c r="H333" s="289">
        <v>45124</v>
      </c>
      <c r="I333" s="227" t="s">
        <v>326</v>
      </c>
      <c r="J333" s="302">
        <v>100000</v>
      </c>
      <c r="K333" s="302">
        <v>100000</v>
      </c>
      <c r="L333" s="302">
        <v>100810.96</v>
      </c>
      <c r="M333" s="302">
        <v>100000</v>
      </c>
      <c r="N333" s="226">
        <v>0.04</v>
      </c>
      <c r="O333" s="226">
        <v>1.1680581231478266E-3</v>
      </c>
      <c r="P333" s="239">
        <v>0.9</v>
      </c>
      <c r="Q333" s="387">
        <v>7.6923076923076927E-2</v>
      </c>
      <c r="R333" s="102"/>
      <c r="S333" s="102"/>
      <c r="T333" s="237"/>
      <c r="U333" s="54"/>
      <c r="V333" s="237"/>
      <c r="W333" s="54"/>
      <c r="X333" s="217"/>
      <c r="Y333" s="54"/>
      <c r="Z333" s="217"/>
      <c r="AA333" s="54"/>
      <c r="AB333" s="217"/>
      <c r="AE333" s="54"/>
      <c r="AG333" s="102"/>
    </row>
    <row r="334" spans="1:33" s="103" customFormat="1" ht="42.95" customHeight="1" x14ac:dyDescent="0.2">
      <c r="A334" s="258"/>
      <c r="B334" s="212" t="s">
        <v>434</v>
      </c>
      <c r="C334" s="136" t="s">
        <v>425</v>
      </c>
      <c r="D334" s="227" t="s">
        <v>138</v>
      </c>
      <c r="E334" s="227" t="s">
        <v>325</v>
      </c>
      <c r="F334" s="289">
        <v>44578</v>
      </c>
      <c r="G334" s="289">
        <v>44760</v>
      </c>
      <c r="H334" s="289">
        <v>45124</v>
      </c>
      <c r="I334" s="227" t="s">
        <v>326</v>
      </c>
      <c r="J334" s="302">
        <v>100000</v>
      </c>
      <c r="K334" s="302">
        <v>100000</v>
      </c>
      <c r="L334" s="302">
        <v>100810.96</v>
      </c>
      <c r="M334" s="302">
        <v>100000</v>
      </c>
      <c r="N334" s="226">
        <v>0.04</v>
      </c>
      <c r="O334" s="226">
        <v>1.1680581231478266E-3</v>
      </c>
      <c r="P334" s="239">
        <v>0.9</v>
      </c>
      <c r="Q334" s="387">
        <v>7.6923076923076927E-2</v>
      </c>
      <c r="R334" s="102"/>
      <c r="S334" s="102"/>
      <c r="T334" s="237"/>
      <c r="U334" s="54"/>
      <c r="V334" s="237"/>
      <c r="W334" s="54"/>
      <c r="X334" s="217"/>
      <c r="Y334" s="54"/>
      <c r="Z334" s="217"/>
      <c r="AA334" s="54"/>
      <c r="AB334" s="217"/>
      <c r="AE334" s="54"/>
      <c r="AG334" s="102"/>
    </row>
    <row r="335" spans="1:33" s="103" customFormat="1" ht="42.95" customHeight="1" x14ac:dyDescent="0.2">
      <c r="A335" s="258"/>
      <c r="B335" s="212" t="s">
        <v>341</v>
      </c>
      <c r="C335" s="136" t="s">
        <v>115</v>
      </c>
      <c r="D335" s="227" t="s">
        <v>138</v>
      </c>
      <c r="E335" s="227" t="s">
        <v>325</v>
      </c>
      <c r="F335" s="289">
        <v>44579</v>
      </c>
      <c r="G335" s="289">
        <v>44761</v>
      </c>
      <c r="H335" s="289">
        <v>45461</v>
      </c>
      <c r="I335" s="227" t="s">
        <v>326</v>
      </c>
      <c r="J335" s="302">
        <v>50000</v>
      </c>
      <c r="K335" s="302">
        <v>50000</v>
      </c>
      <c r="L335" s="302">
        <v>50250</v>
      </c>
      <c r="M335" s="302">
        <v>50000</v>
      </c>
      <c r="N335" s="226">
        <v>2.5000000000000001E-2</v>
      </c>
      <c r="O335" s="226">
        <v>5.840290615739133E-4</v>
      </c>
      <c r="P335" s="239">
        <v>0.9</v>
      </c>
      <c r="Q335" s="387">
        <v>2.1150592216582064E-2</v>
      </c>
      <c r="R335" s="102"/>
      <c r="S335" s="102"/>
      <c r="T335" s="237"/>
      <c r="U335" s="54"/>
      <c r="V335" s="237"/>
      <c r="W335" s="54"/>
      <c r="X335" s="217"/>
      <c r="Y335" s="54"/>
      <c r="Z335" s="217"/>
      <c r="AA335" s="54"/>
      <c r="AB335" s="217"/>
      <c r="AE335" s="54"/>
      <c r="AG335" s="102"/>
    </row>
    <row r="336" spans="1:33" s="103" customFormat="1" ht="42.95" customHeight="1" x14ac:dyDescent="0.2">
      <c r="A336" s="258"/>
      <c r="B336" s="212" t="s">
        <v>111</v>
      </c>
      <c r="C336" s="136" t="s">
        <v>107</v>
      </c>
      <c r="D336" s="227" t="s">
        <v>138</v>
      </c>
      <c r="E336" s="227" t="s">
        <v>325</v>
      </c>
      <c r="F336" s="289">
        <v>44579</v>
      </c>
      <c r="G336" s="289">
        <v>44761</v>
      </c>
      <c r="H336" s="289">
        <v>44883</v>
      </c>
      <c r="I336" s="227" t="s">
        <v>326</v>
      </c>
      <c r="J336" s="302">
        <v>300000</v>
      </c>
      <c r="K336" s="302">
        <v>300000</v>
      </c>
      <c r="L336" s="302">
        <v>303000</v>
      </c>
      <c r="M336" s="302">
        <v>300000</v>
      </c>
      <c r="N336" s="226">
        <v>0.05</v>
      </c>
      <c r="O336" s="226">
        <v>3.5041743694434798E-3</v>
      </c>
      <c r="P336" s="239">
        <v>0.9</v>
      </c>
      <c r="Q336" s="387">
        <v>0.11359742209583457</v>
      </c>
      <c r="R336" s="102"/>
      <c r="S336" s="102"/>
      <c r="T336" s="237"/>
      <c r="U336" s="54"/>
      <c r="V336" s="237"/>
      <c r="W336" s="54"/>
      <c r="X336" s="217"/>
      <c r="Y336" s="54"/>
      <c r="Z336" s="217"/>
      <c r="AA336" s="54"/>
      <c r="AB336" s="217"/>
      <c r="AE336" s="54"/>
      <c r="AG336" s="102"/>
    </row>
    <row r="337" spans="1:33" s="103" customFormat="1" ht="42.95" customHeight="1" x14ac:dyDescent="0.2">
      <c r="A337" s="258"/>
      <c r="B337" s="212" t="s">
        <v>336</v>
      </c>
      <c r="C337" s="136" t="s">
        <v>337</v>
      </c>
      <c r="D337" s="227" t="s">
        <v>139</v>
      </c>
      <c r="E337" s="227" t="s">
        <v>325</v>
      </c>
      <c r="F337" s="289">
        <v>44579</v>
      </c>
      <c r="G337" s="289">
        <v>44761</v>
      </c>
      <c r="H337" s="289">
        <v>48046</v>
      </c>
      <c r="I337" s="227" t="s">
        <v>326</v>
      </c>
      <c r="J337" s="302">
        <v>1750000</v>
      </c>
      <c r="K337" s="302">
        <v>1750000</v>
      </c>
      <c r="L337" s="302">
        <v>1767500</v>
      </c>
      <c r="M337" s="302">
        <v>1750000</v>
      </c>
      <c r="N337" s="226">
        <v>0.05</v>
      </c>
      <c r="O337" s="226">
        <v>2.0441017155086966E-2</v>
      </c>
      <c r="P337" s="239">
        <v>0.7</v>
      </c>
      <c r="Q337" s="387">
        <v>0.38508165417726203</v>
      </c>
      <c r="R337" s="102"/>
      <c r="S337" s="102"/>
      <c r="T337" s="237"/>
      <c r="U337" s="54"/>
      <c r="V337" s="237"/>
      <c r="W337" s="54"/>
      <c r="X337" s="217"/>
      <c r="Y337" s="54"/>
      <c r="Z337" s="217"/>
      <c r="AA337" s="54"/>
      <c r="AB337" s="217"/>
      <c r="AE337" s="54"/>
      <c r="AG337" s="102"/>
    </row>
    <row r="338" spans="1:33" s="103" customFormat="1" ht="42.95" customHeight="1" x14ac:dyDescent="0.2">
      <c r="A338" s="258"/>
      <c r="B338" s="212" t="s">
        <v>435</v>
      </c>
      <c r="C338" s="136" t="s">
        <v>213</v>
      </c>
      <c r="D338" s="227" t="s">
        <v>139</v>
      </c>
      <c r="E338" s="227" t="s">
        <v>325</v>
      </c>
      <c r="F338" s="289">
        <v>44581</v>
      </c>
      <c r="G338" s="289">
        <v>44763</v>
      </c>
      <c r="H338" s="289">
        <v>48190</v>
      </c>
      <c r="I338" s="227" t="s">
        <v>326</v>
      </c>
      <c r="J338" s="302">
        <v>700000</v>
      </c>
      <c r="K338" s="302">
        <v>700000</v>
      </c>
      <c r="L338" s="302">
        <v>707489.04</v>
      </c>
      <c r="M338" s="302">
        <v>700000</v>
      </c>
      <c r="N338" s="226">
        <v>5.5E-2</v>
      </c>
      <c r="O338" s="226">
        <v>8.1764068620347862E-3</v>
      </c>
      <c r="P338" s="239">
        <v>0.7</v>
      </c>
      <c r="Q338" s="387">
        <v>0.61946902654867253</v>
      </c>
      <c r="R338" s="102"/>
      <c r="S338" s="102"/>
      <c r="T338" s="237"/>
      <c r="U338" s="54"/>
      <c r="V338" s="237"/>
      <c r="W338" s="54"/>
      <c r="X338" s="217"/>
      <c r="Y338" s="54"/>
      <c r="Z338" s="217"/>
      <c r="AA338" s="54"/>
      <c r="AB338" s="217"/>
      <c r="AE338" s="54"/>
      <c r="AG338" s="102"/>
    </row>
    <row r="339" spans="1:33" s="103" customFormat="1" ht="42.95" customHeight="1" x14ac:dyDescent="0.2">
      <c r="A339" s="258"/>
      <c r="B339" s="212" t="s">
        <v>436</v>
      </c>
      <c r="C339" s="136" t="s">
        <v>437</v>
      </c>
      <c r="D339" s="227" t="s">
        <v>139</v>
      </c>
      <c r="E339" s="227" t="s">
        <v>325</v>
      </c>
      <c r="F339" s="289">
        <v>44581</v>
      </c>
      <c r="G339" s="289">
        <v>44763</v>
      </c>
      <c r="H339" s="289">
        <v>47129</v>
      </c>
      <c r="I339" s="227" t="s">
        <v>326</v>
      </c>
      <c r="J339" s="302">
        <v>4500000</v>
      </c>
      <c r="K339" s="302">
        <v>4500000</v>
      </c>
      <c r="L339" s="302">
        <v>4550769.8600000003</v>
      </c>
      <c r="M339" s="302">
        <v>4500000</v>
      </c>
      <c r="N339" s="226">
        <v>5.8000000000000003E-2</v>
      </c>
      <c r="O339" s="226">
        <v>5.2562615541652195E-2</v>
      </c>
      <c r="P339" s="239">
        <v>0.7</v>
      </c>
      <c r="Q339" s="387">
        <v>0.9</v>
      </c>
      <c r="R339" s="102"/>
      <c r="S339" s="102"/>
      <c r="T339" s="237"/>
      <c r="U339" s="54"/>
      <c r="V339" s="237"/>
      <c r="W339" s="54"/>
      <c r="X339" s="217"/>
      <c r="Y339" s="54"/>
      <c r="Z339" s="217"/>
      <c r="AA339" s="54"/>
      <c r="AB339" s="217"/>
      <c r="AE339" s="54"/>
      <c r="AG339" s="102"/>
    </row>
    <row r="340" spans="1:33" s="103" customFormat="1" ht="42.95" customHeight="1" x14ac:dyDescent="0.2">
      <c r="A340" s="258"/>
      <c r="B340" s="212" t="s">
        <v>294</v>
      </c>
      <c r="C340" s="136" t="s">
        <v>106</v>
      </c>
      <c r="D340" s="227" t="s">
        <v>138</v>
      </c>
      <c r="E340" s="227" t="s">
        <v>325</v>
      </c>
      <c r="F340" s="289">
        <v>44587</v>
      </c>
      <c r="G340" s="289">
        <v>44811</v>
      </c>
      <c r="H340" s="289">
        <v>44812</v>
      </c>
      <c r="I340" s="227" t="s">
        <v>326</v>
      </c>
      <c r="J340" s="302">
        <v>250000</v>
      </c>
      <c r="K340" s="302">
        <v>250000</v>
      </c>
      <c r="L340" s="302">
        <v>251224.32000000001</v>
      </c>
      <c r="M340" s="302">
        <v>250000</v>
      </c>
      <c r="N340" s="226">
        <v>2.75E-2</v>
      </c>
      <c r="O340" s="226">
        <v>2.9201453078695665E-3</v>
      </c>
      <c r="P340" s="239">
        <v>0.9</v>
      </c>
      <c r="Q340" s="387">
        <v>3.0439547059539752E-2</v>
      </c>
      <c r="R340" s="102"/>
      <c r="S340" s="102"/>
      <c r="T340" s="237"/>
      <c r="U340" s="54"/>
      <c r="V340" s="237"/>
      <c r="W340" s="54"/>
      <c r="X340" s="217"/>
      <c r="Y340" s="54"/>
      <c r="Z340" s="217"/>
      <c r="AA340" s="54"/>
      <c r="AB340" s="217"/>
      <c r="AE340" s="54"/>
      <c r="AG340" s="102"/>
    </row>
    <row r="341" spans="1:33" s="103" customFormat="1" ht="42.95" customHeight="1" x14ac:dyDescent="0.2">
      <c r="A341" s="258"/>
      <c r="B341" s="212" t="s">
        <v>295</v>
      </c>
      <c r="C341" s="136" t="s">
        <v>106</v>
      </c>
      <c r="D341" s="227" t="s">
        <v>138</v>
      </c>
      <c r="E341" s="227" t="s">
        <v>325</v>
      </c>
      <c r="F341" s="289">
        <v>44587</v>
      </c>
      <c r="G341" s="289">
        <v>44811</v>
      </c>
      <c r="H341" s="289">
        <v>44812</v>
      </c>
      <c r="I341" s="227" t="s">
        <v>326</v>
      </c>
      <c r="J341" s="302">
        <v>250000</v>
      </c>
      <c r="K341" s="302">
        <v>250000</v>
      </c>
      <c r="L341" s="302">
        <v>251224.32000000001</v>
      </c>
      <c r="M341" s="302">
        <v>250000</v>
      </c>
      <c r="N341" s="226">
        <v>2.75E-2</v>
      </c>
      <c r="O341" s="226">
        <v>2.9201453078695665E-3</v>
      </c>
      <c r="P341" s="239">
        <v>0.9</v>
      </c>
      <c r="Q341" s="387">
        <v>3.0439547059539752E-2</v>
      </c>
      <c r="R341" s="102"/>
      <c r="S341" s="102"/>
      <c r="T341" s="237"/>
      <c r="U341" s="54"/>
      <c r="V341" s="237"/>
      <c r="W341" s="54"/>
      <c r="X341" s="217"/>
      <c r="Y341" s="54"/>
      <c r="Z341" s="217"/>
      <c r="AA341" s="54"/>
      <c r="AB341" s="217"/>
      <c r="AE341" s="54"/>
      <c r="AG341" s="102"/>
    </row>
    <row r="342" spans="1:33" s="103" customFormat="1" ht="42.95" customHeight="1" x14ac:dyDescent="0.2">
      <c r="A342" s="258"/>
      <c r="B342" s="212" t="s">
        <v>438</v>
      </c>
      <c r="C342" s="136" t="s">
        <v>211</v>
      </c>
      <c r="D342" s="227" t="s">
        <v>138</v>
      </c>
      <c r="E342" s="227" t="s">
        <v>325</v>
      </c>
      <c r="F342" s="289">
        <v>44587</v>
      </c>
      <c r="G342" s="289">
        <v>44652</v>
      </c>
      <c r="H342" s="289">
        <v>44655</v>
      </c>
      <c r="I342" s="227" t="s">
        <v>326</v>
      </c>
      <c r="J342" s="302">
        <v>100000</v>
      </c>
      <c r="K342" s="302">
        <v>100000</v>
      </c>
      <c r="L342" s="302">
        <v>100463.01</v>
      </c>
      <c r="M342" s="302">
        <v>100000</v>
      </c>
      <c r="N342" s="226">
        <v>2.5999999999999999E-2</v>
      </c>
      <c r="O342" s="226">
        <v>1.1680581231478266E-3</v>
      </c>
      <c r="P342" s="239">
        <v>0.9</v>
      </c>
      <c r="Q342" s="387">
        <v>5.8823529411764705E-2</v>
      </c>
      <c r="R342" s="102"/>
      <c r="S342" s="102"/>
      <c r="T342" s="237"/>
      <c r="U342" s="54"/>
      <c r="V342" s="237"/>
      <c r="W342" s="54"/>
      <c r="X342" s="217"/>
      <c r="Y342" s="54"/>
      <c r="Z342" s="217"/>
      <c r="AA342" s="54"/>
      <c r="AB342" s="217"/>
      <c r="AE342" s="54"/>
      <c r="AG342" s="102"/>
    </row>
    <row r="343" spans="1:33" s="103" customFormat="1" ht="42.95" customHeight="1" x14ac:dyDescent="0.2">
      <c r="A343" s="258"/>
      <c r="B343" s="212" t="s">
        <v>439</v>
      </c>
      <c r="C343" s="136" t="s">
        <v>211</v>
      </c>
      <c r="D343" s="227" t="s">
        <v>138</v>
      </c>
      <c r="E343" s="227" t="s">
        <v>325</v>
      </c>
      <c r="F343" s="289">
        <v>44587</v>
      </c>
      <c r="G343" s="289">
        <v>44652</v>
      </c>
      <c r="H343" s="289">
        <v>44655</v>
      </c>
      <c r="I343" s="227" t="s">
        <v>326</v>
      </c>
      <c r="J343" s="302">
        <v>100000</v>
      </c>
      <c r="K343" s="302">
        <v>100000</v>
      </c>
      <c r="L343" s="302">
        <v>100463.01</v>
      </c>
      <c r="M343" s="302">
        <v>100000</v>
      </c>
      <c r="N343" s="226">
        <v>2.5999999999999999E-2</v>
      </c>
      <c r="O343" s="226">
        <v>1.1680581231478266E-3</v>
      </c>
      <c r="P343" s="239">
        <v>0.9</v>
      </c>
      <c r="Q343" s="387">
        <v>5.8823529411764705E-2</v>
      </c>
      <c r="R343" s="102"/>
      <c r="S343" s="102"/>
      <c r="T343" s="237"/>
      <c r="U343" s="54"/>
      <c r="V343" s="237"/>
      <c r="W343" s="54"/>
      <c r="X343" s="217"/>
      <c r="Y343" s="54"/>
      <c r="Z343" s="217"/>
      <c r="AA343" s="54"/>
      <c r="AB343" s="217"/>
      <c r="AE343" s="54"/>
      <c r="AG343" s="102"/>
    </row>
    <row r="344" spans="1:33" s="103" customFormat="1" ht="42.95" customHeight="1" x14ac:dyDescent="0.2">
      <c r="A344" s="258"/>
      <c r="B344" s="212" t="s">
        <v>440</v>
      </c>
      <c r="C344" s="136" t="s">
        <v>211</v>
      </c>
      <c r="D344" s="227" t="s">
        <v>138</v>
      </c>
      <c r="E344" s="227" t="s">
        <v>325</v>
      </c>
      <c r="F344" s="289">
        <v>44587</v>
      </c>
      <c r="G344" s="289">
        <v>44652</v>
      </c>
      <c r="H344" s="289">
        <v>44655</v>
      </c>
      <c r="I344" s="227" t="s">
        <v>326</v>
      </c>
      <c r="J344" s="302">
        <v>100000</v>
      </c>
      <c r="K344" s="302">
        <v>100000</v>
      </c>
      <c r="L344" s="302">
        <v>100463.01</v>
      </c>
      <c r="M344" s="302">
        <v>100000</v>
      </c>
      <c r="N344" s="226">
        <v>2.5999999999999999E-2</v>
      </c>
      <c r="O344" s="226">
        <v>1.1680581231478266E-3</v>
      </c>
      <c r="P344" s="239">
        <v>0.9</v>
      </c>
      <c r="Q344" s="387">
        <v>5.8823529411764705E-2</v>
      </c>
      <c r="R344" s="102"/>
      <c r="S344" s="102"/>
      <c r="T344" s="237"/>
      <c r="U344" s="54"/>
      <c r="V344" s="237"/>
      <c r="W344" s="54"/>
      <c r="X344" s="217"/>
      <c r="Y344" s="54"/>
      <c r="Z344" s="217"/>
      <c r="AA344" s="54"/>
      <c r="AB344" s="217"/>
      <c r="AE344" s="54"/>
      <c r="AG344" s="102"/>
    </row>
    <row r="345" spans="1:33" s="103" customFormat="1" ht="42.95" customHeight="1" x14ac:dyDescent="0.2">
      <c r="A345" s="258"/>
      <c r="B345" s="212" t="s">
        <v>441</v>
      </c>
      <c r="C345" s="136" t="s">
        <v>211</v>
      </c>
      <c r="D345" s="227" t="s">
        <v>138</v>
      </c>
      <c r="E345" s="227" t="s">
        <v>325</v>
      </c>
      <c r="F345" s="289">
        <v>44587</v>
      </c>
      <c r="G345" s="289">
        <v>44652</v>
      </c>
      <c r="H345" s="289">
        <v>44655</v>
      </c>
      <c r="I345" s="227" t="s">
        <v>326</v>
      </c>
      <c r="J345" s="302">
        <v>100000</v>
      </c>
      <c r="K345" s="302">
        <v>100000</v>
      </c>
      <c r="L345" s="302">
        <v>100463.01</v>
      </c>
      <c r="M345" s="302">
        <v>100000</v>
      </c>
      <c r="N345" s="226">
        <v>2.5999999999999999E-2</v>
      </c>
      <c r="O345" s="226">
        <v>1.1680581231478266E-3</v>
      </c>
      <c r="P345" s="239">
        <v>0.9</v>
      </c>
      <c r="Q345" s="387">
        <v>5.8823529411764705E-2</v>
      </c>
      <c r="R345" s="102"/>
      <c r="S345" s="102"/>
      <c r="T345" s="237"/>
      <c r="U345" s="54"/>
      <c r="V345" s="237"/>
      <c r="W345" s="54"/>
      <c r="X345" s="217"/>
      <c r="Y345" s="54"/>
      <c r="Z345" s="217"/>
      <c r="AA345" s="54"/>
      <c r="AB345" s="217"/>
      <c r="AE345" s="54"/>
      <c r="AG345" s="102"/>
    </row>
    <row r="346" spans="1:33" s="103" customFormat="1" ht="42.95" customHeight="1" x14ac:dyDescent="0.2">
      <c r="A346" s="258"/>
      <c r="B346" s="212" t="s">
        <v>442</v>
      </c>
      <c r="C346" s="136" t="s">
        <v>211</v>
      </c>
      <c r="D346" s="227" t="s">
        <v>138</v>
      </c>
      <c r="E346" s="227" t="s">
        <v>325</v>
      </c>
      <c r="F346" s="289">
        <v>44587</v>
      </c>
      <c r="G346" s="289">
        <v>44652</v>
      </c>
      <c r="H346" s="289">
        <v>44655</v>
      </c>
      <c r="I346" s="227" t="s">
        <v>326</v>
      </c>
      <c r="J346" s="302">
        <v>100000</v>
      </c>
      <c r="K346" s="302">
        <v>100000</v>
      </c>
      <c r="L346" s="302">
        <v>100463.01</v>
      </c>
      <c r="M346" s="302">
        <v>100000</v>
      </c>
      <c r="N346" s="226">
        <v>2.5999999999999999E-2</v>
      </c>
      <c r="O346" s="226">
        <v>1.1680581231478266E-3</v>
      </c>
      <c r="P346" s="239">
        <v>0.9</v>
      </c>
      <c r="Q346" s="387">
        <v>5.8823529411764705E-2</v>
      </c>
      <c r="R346" s="102"/>
      <c r="S346" s="102"/>
      <c r="T346" s="237"/>
      <c r="U346" s="54"/>
      <c r="V346" s="237"/>
      <c r="W346" s="54"/>
      <c r="X346" s="217"/>
      <c r="Y346" s="54"/>
      <c r="Z346" s="217"/>
      <c r="AA346" s="54"/>
      <c r="AB346" s="217"/>
      <c r="AE346" s="54"/>
      <c r="AG346" s="102"/>
    </row>
    <row r="347" spans="1:33" s="103" customFormat="1" ht="42.95" customHeight="1" x14ac:dyDescent="0.2">
      <c r="A347" s="258"/>
      <c r="B347" s="212" t="s">
        <v>296</v>
      </c>
      <c r="C347" s="136" t="s">
        <v>115</v>
      </c>
      <c r="D347" s="227" t="s">
        <v>138</v>
      </c>
      <c r="E347" s="227" t="s">
        <v>325</v>
      </c>
      <c r="F347" s="289">
        <v>44588</v>
      </c>
      <c r="G347" s="289">
        <v>44770</v>
      </c>
      <c r="H347" s="289">
        <v>44979</v>
      </c>
      <c r="I347" s="227" t="s">
        <v>326</v>
      </c>
      <c r="J347" s="302">
        <v>200000</v>
      </c>
      <c r="K347" s="302">
        <v>200000</v>
      </c>
      <c r="L347" s="302">
        <v>201052.05</v>
      </c>
      <c r="M347" s="302">
        <v>200000</v>
      </c>
      <c r="N347" s="226">
        <v>0.03</v>
      </c>
      <c r="O347" s="226">
        <v>2.3361162462956532E-3</v>
      </c>
      <c r="P347" s="239">
        <v>0.9</v>
      </c>
      <c r="Q347" s="387">
        <v>8.4602368866328256E-2</v>
      </c>
      <c r="R347" s="102"/>
      <c r="S347" s="102"/>
      <c r="T347" s="237"/>
      <c r="U347" s="54"/>
      <c r="V347" s="237"/>
      <c r="W347" s="54"/>
      <c r="X347" s="217"/>
      <c r="Y347" s="54"/>
      <c r="Z347" s="217"/>
      <c r="AA347" s="54"/>
      <c r="AB347" s="217"/>
      <c r="AE347" s="54"/>
      <c r="AG347" s="102"/>
    </row>
    <row r="348" spans="1:33" s="103" customFormat="1" ht="42.95" customHeight="1" x14ac:dyDescent="0.2">
      <c r="A348" s="258"/>
      <c r="B348" s="212" t="s">
        <v>292</v>
      </c>
      <c r="C348" s="136" t="s">
        <v>291</v>
      </c>
      <c r="D348" s="227" t="s">
        <v>138</v>
      </c>
      <c r="E348" s="227" t="s">
        <v>325</v>
      </c>
      <c r="F348" s="289">
        <v>44589</v>
      </c>
      <c r="G348" s="289">
        <v>44776</v>
      </c>
      <c r="H348" s="289">
        <v>44777</v>
      </c>
      <c r="I348" s="227" t="s">
        <v>326</v>
      </c>
      <c r="J348" s="302">
        <v>200000</v>
      </c>
      <c r="K348" s="302">
        <v>200000</v>
      </c>
      <c r="L348" s="302">
        <v>200932.05</v>
      </c>
      <c r="M348" s="302">
        <v>200000</v>
      </c>
      <c r="N348" s="226">
        <v>2.7E-2</v>
      </c>
      <c r="O348" s="226">
        <v>2.3361162462956532E-3</v>
      </c>
      <c r="P348" s="239">
        <v>0.9</v>
      </c>
      <c r="Q348" s="387">
        <v>0.21052631578947367</v>
      </c>
      <c r="R348" s="102"/>
      <c r="S348" s="102"/>
      <c r="T348" s="237"/>
      <c r="U348" s="54"/>
      <c r="V348" s="237"/>
      <c r="W348" s="54"/>
      <c r="X348" s="217"/>
      <c r="Y348" s="54"/>
      <c r="Z348" s="217"/>
      <c r="AA348" s="54"/>
      <c r="AB348" s="217"/>
      <c r="AE348" s="54"/>
      <c r="AG348" s="102"/>
    </row>
    <row r="349" spans="1:33" s="103" customFormat="1" ht="42.95" customHeight="1" x14ac:dyDescent="0.2">
      <c r="A349" s="258"/>
      <c r="B349" s="212" t="s">
        <v>293</v>
      </c>
      <c r="C349" s="136" t="s">
        <v>291</v>
      </c>
      <c r="D349" s="227" t="s">
        <v>138</v>
      </c>
      <c r="E349" s="227" t="s">
        <v>325</v>
      </c>
      <c r="F349" s="289">
        <v>44589</v>
      </c>
      <c r="G349" s="289">
        <v>44776</v>
      </c>
      <c r="H349" s="289">
        <v>44777</v>
      </c>
      <c r="I349" s="227" t="s">
        <v>326</v>
      </c>
      <c r="J349" s="302">
        <v>200000</v>
      </c>
      <c r="K349" s="302">
        <v>200000</v>
      </c>
      <c r="L349" s="302">
        <v>200932.05</v>
      </c>
      <c r="M349" s="302">
        <v>200000</v>
      </c>
      <c r="N349" s="226">
        <v>2.7E-2</v>
      </c>
      <c r="O349" s="226">
        <v>2.3361162462956532E-3</v>
      </c>
      <c r="P349" s="239">
        <v>0.9</v>
      </c>
      <c r="Q349" s="387">
        <v>0.21052631578947367</v>
      </c>
      <c r="R349" s="102"/>
      <c r="S349" s="102"/>
      <c r="T349" s="237"/>
      <c r="U349" s="54"/>
      <c r="V349" s="237"/>
      <c r="W349" s="54"/>
      <c r="X349" s="217"/>
      <c r="Y349" s="54"/>
      <c r="Z349" s="217"/>
      <c r="AA349" s="54"/>
      <c r="AB349" s="217"/>
      <c r="AE349" s="54"/>
      <c r="AG349" s="102"/>
    </row>
    <row r="350" spans="1:33" s="103" customFormat="1" ht="42.95" customHeight="1" x14ac:dyDescent="0.2">
      <c r="A350" s="258"/>
      <c r="B350" s="212" t="s">
        <v>290</v>
      </c>
      <c r="C350" s="136" t="s">
        <v>291</v>
      </c>
      <c r="D350" s="227" t="s">
        <v>138</v>
      </c>
      <c r="E350" s="227" t="s">
        <v>325</v>
      </c>
      <c r="F350" s="289">
        <v>44589</v>
      </c>
      <c r="G350" s="289">
        <v>44776</v>
      </c>
      <c r="H350" s="289">
        <v>44777</v>
      </c>
      <c r="I350" s="227" t="s">
        <v>326</v>
      </c>
      <c r="J350" s="302">
        <v>200000</v>
      </c>
      <c r="K350" s="302">
        <v>200000</v>
      </c>
      <c r="L350" s="302">
        <v>200932.05</v>
      </c>
      <c r="M350" s="302">
        <v>200000</v>
      </c>
      <c r="N350" s="226">
        <v>2.7E-2</v>
      </c>
      <c r="O350" s="226">
        <v>2.3361162462956532E-3</v>
      </c>
      <c r="P350" s="239">
        <v>0.9</v>
      </c>
      <c r="Q350" s="387">
        <v>0.21052631578947367</v>
      </c>
      <c r="R350" s="102"/>
      <c r="S350" s="102"/>
      <c r="T350" s="237"/>
      <c r="U350" s="54"/>
      <c r="V350" s="237"/>
      <c r="W350" s="54"/>
      <c r="X350" s="217"/>
      <c r="Y350" s="54"/>
      <c r="Z350" s="217"/>
      <c r="AA350" s="54"/>
      <c r="AB350" s="217"/>
      <c r="AE350" s="54"/>
      <c r="AG350" s="102"/>
    </row>
    <row r="351" spans="1:33" s="103" customFormat="1" ht="42.95" customHeight="1" x14ac:dyDescent="0.2">
      <c r="A351" s="258"/>
      <c r="B351" s="212" t="s">
        <v>443</v>
      </c>
      <c r="C351" s="136" t="s">
        <v>444</v>
      </c>
      <c r="D351" s="227" t="s">
        <v>138</v>
      </c>
      <c r="E351" s="227" t="s">
        <v>325</v>
      </c>
      <c r="F351" s="289">
        <v>44589</v>
      </c>
      <c r="G351" s="289">
        <v>44771</v>
      </c>
      <c r="H351" s="289">
        <v>44959</v>
      </c>
      <c r="I351" s="227" t="s">
        <v>326</v>
      </c>
      <c r="J351" s="302">
        <v>100000</v>
      </c>
      <c r="K351" s="302">
        <v>100000</v>
      </c>
      <c r="L351" s="302">
        <v>100431.51</v>
      </c>
      <c r="M351" s="302">
        <v>100000</v>
      </c>
      <c r="N351" s="226">
        <v>2.5000000000000001E-2</v>
      </c>
      <c r="O351" s="226">
        <v>1.1680581231478266E-3</v>
      </c>
      <c r="P351" s="239">
        <v>0.9</v>
      </c>
      <c r="Q351" s="387">
        <v>0.05</v>
      </c>
      <c r="R351" s="102"/>
      <c r="S351" s="102"/>
      <c r="T351" s="237"/>
      <c r="U351" s="54"/>
      <c r="V351" s="237"/>
      <c r="W351" s="54"/>
      <c r="X351" s="217"/>
      <c r="Y351" s="54"/>
      <c r="Z351" s="217"/>
      <c r="AA351" s="54"/>
      <c r="AB351" s="217"/>
      <c r="AE351" s="54"/>
      <c r="AG351" s="102"/>
    </row>
    <row r="352" spans="1:33" s="103" customFormat="1" ht="42.95" customHeight="1" x14ac:dyDescent="0.2">
      <c r="A352" s="258"/>
      <c r="B352" s="212" t="s">
        <v>445</v>
      </c>
      <c r="C352" s="136" t="s">
        <v>444</v>
      </c>
      <c r="D352" s="227" t="s">
        <v>138</v>
      </c>
      <c r="E352" s="227" t="s">
        <v>325</v>
      </c>
      <c r="F352" s="289">
        <v>44589</v>
      </c>
      <c r="G352" s="289">
        <v>44771</v>
      </c>
      <c r="H352" s="289">
        <v>44959</v>
      </c>
      <c r="I352" s="227" t="s">
        <v>326</v>
      </c>
      <c r="J352" s="302">
        <v>100000</v>
      </c>
      <c r="K352" s="302">
        <v>100000</v>
      </c>
      <c r="L352" s="302">
        <v>100431.51</v>
      </c>
      <c r="M352" s="302">
        <v>100000</v>
      </c>
      <c r="N352" s="226">
        <v>2.5000000000000001E-2</v>
      </c>
      <c r="O352" s="226">
        <v>1.1680581231478266E-3</v>
      </c>
      <c r="P352" s="239">
        <v>0.9</v>
      </c>
      <c r="Q352" s="387">
        <v>0.05</v>
      </c>
      <c r="R352" s="102"/>
      <c r="S352" s="102"/>
      <c r="T352" s="237"/>
      <c r="U352" s="54"/>
      <c r="V352" s="237"/>
      <c r="W352" s="54"/>
      <c r="X352" s="217"/>
      <c r="Y352" s="54"/>
      <c r="Z352" s="217"/>
      <c r="AA352" s="54"/>
      <c r="AB352" s="217"/>
      <c r="AE352" s="54"/>
      <c r="AG352" s="102"/>
    </row>
    <row r="353" spans="1:33" s="103" customFormat="1" ht="42.95" customHeight="1" x14ac:dyDescent="0.2">
      <c r="A353" s="258"/>
      <c r="B353" s="212" t="s">
        <v>446</v>
      </c>
      <c r="C353" s="136" t="s">
        <v>444</v>
      </c>
      <c r="D353" s="227" t="s">
        <v>138</v>
      </c>
      <c r="E353" s="227" t="s">
        <v>325</v>
      </c>
      <c r="F353" s="289">
        <v>44589</v>
      </c>
      <c r="G353" s="289">
        <v>44771</v>
      </c>
      <c r="H353" s="289">
        <v>44959</v>
      </c>
      <c r="I353" s="227" t="s">
        <v>326</v>
      </c>
      <c r="J353" s="302">
        <v>100000</v>
      </c>
      <c r="K353" s="302">
        <v>100000</v>
      </c>
      <c r="L353" s="302">
        <v>100431.51</v>
      </c>
      <c r="M353" s="302">
        <v>100000</v>
      </c>
      <c r="N353" s="226">
        <v>2.5000000000000001E-2</v>
      </c>
      <c r="O353" s="226">
        <v>1.1680581231478266E-3</v>
      </c>
      <c r="P353" s="239">
        <v>0.9</v>
      </c>
      <c r="Q353" s="387">
        <v>0.05</v>
      </c>
      <c r="R353" s="102"/>
      <c r="S353" s="102"/>
      <c r="T353" s="237"/>
      <c r="U353" s="54"/>
      <c r="V353" s="237"/>
      <c r="W353" s="54"/>
      <c r="X353" s="217"/>
      <c r="Y353" s="54"/>
      <c r="Z353" s="217"/>
      <c r="AA353" s="54"/>
      <c r="AB353" s="217"/>
      <c r="AE353" s="54"/>
      <c r="AG353" s="102"/>
    </row>
    <row r="354" spans="1:33" s="103" customFormat="1" ht="42.95" customHeight="1" x14ac:dyDescent="0.2">
      <c r="A354" s="258"/>
      <c r="B354" s="212" t="s">
        <v>447</v>
      </c>
      <c r="C354" s="136" t="s">
        <v>444</v>
      </c>
      <c r="D354" s="227" t="s">
        <v>138</v>
      </c>
      <c r="E354" s="227" t="s">
        <v>325</v>
      </c>
      <c r="F354" s="289">
        <v>44589</v>
      </c>
      <c r="G354" s="289">
        <v>44771</v>
      </c>
      <c r="H354" s="289">
        <v>44959</v>
      </c>
      <c r="I354" s="227" t="s">
        <v>326</v>
      </c>
      <c r="J354" s="302">
        <v>100000</v>
      </c>
      <c r="K354" s="302">
        <v>100000</v>
      </c>
      <c r="L354" s="302">
        <v>100431.51</v>
      </c>
      <c r="M354" s="302">
        <v>100000</v>
      </c>
      <c r="N354" s="226">
        <v>2.5000000000000001E-2</v>
      </c>
      <c r="O354" s="226">
        <v>1.1680581231478266E-3</v>
      </c>
      <c r="P354" s="239">
        <v>0.9</v>
      </c>
      <c r="Q354" s="387">
        <v>0.05</v>
      </c>
      <c r="R354" s="102"/>
      <c r="S354" s="102"/>
      <c r="T354" s="237"/>
      <c r="U354" s="54"/>
      <c r="V354" s="237"/>
      <c r="W354" s="54"/>
      <c r="X354" s="217"/>
      <c r="Y354" s="54"/>
      <c r="Z354" s="217"/>
      <c r="AA354" s="54"/>
      <c r="AB354" s="217"/>
      <c r="AE354" s="54"/>
      <c r="AG354" s="102"/>
    </row>
    <row r="355" spans="1:33" s="103" customFormat="1" ht="42.95" customHeight="1" x14ac:dyDescent="0.2">
      <c r="A355" s="258"/>
      <c r="B355" s="212" t="s">
        <v>448</v>
      </c>
      <c r="C355" s="136" t="s">
        <v>444</v>
      </c>
      <c r="D355" s="227" t="s">
        <v>138</v>
      </c>
      <c r="E355" s="227" t="s">
        <v>325</v>
      </c>
      <c r="F355" s="289">
        <v>44589</v>
      </c>
      <c r="G355" s="289">
        <v>44771</v>
      </c>
      <c r="H355" s="289">
        <v>44959</v>
      </c>
      <c r="I355" s="227" t="s">
        <v>326</v>
      </c>
      <c r="J355" s="302">
        <v>100000</v>
      </c>
      <c r="K355" s="302">
        <v>100000</v>
      </c>
      <c r="L355" s="302">
        <v>100431.51</v>
      </c>
      <c r="M355" s="302">
        <v>100000</v>
      </c>
      <c r="N355" s="226">
        <v>2.5000000000000001E-2</v>
      </c>
      <c r="O355" s="226">
        <v>1.1680581231478266E-3</v>
      </c>
      <c r="P355" s="239">
        <v>0.9</v>
      </c>
      <c r="Q355" s="387">
        <v>0.05</v>
      </c>
      <c r="R355" s="102"/>
      <c r="S355" s="102"/>
      <c r="T355" s="237"/>
      <c r="U355" s="54"/>
      <c r="V355" s="237"/>
      <c r="W355" s="54"/>
      <c r="X355" s="217"/>
      <c r="Y355" s="54"/>
      <c r="Z355" s="217"/>
      <c r="AA355" s="54"/>
      <c r="AB355" s="217"/>
      <c r="AE355" s="54"/>
      <c r="AG355" s="102"/>
    </row>
    <row r="356" spans="1:33" s="103" customFormat="1" ht="42.95" customHeight="1" x14ac:dyDescent="0.2">
      <c r="A356" s="258"/>
      <c r="B356" s="212" t="s">
        <v>449</v>
      </c>
      <c r="C356" s="136" t="s">
        <v>444</v>
      </c>
      <c r="D356" s="227" t="s">
        <v>138</v>
      </c>
      <c r="E356" s="227" t="s">
        <v>325</v>
      </c>
      <c r="F356" s="289">
        <v>44589</v>
      </c>
      <c r="G356" s="289">
        <v>44771</v>
      </c>
      <c r="H356" s="289">
        <v>44959</v>
      </c>
      <c r="I356" s="227" t="s">
        <v>326</v>
      </c>
      <c r="J356" s="302">
        <v>100000</v>
      </c>
      <c r="K356" s="302">
        <v>100000</v>
      </c>
      <c r="L356" s="302">
        <v>100431.51</v>
      </c>
      <c r="M356" s="302">
        <v>100000</v>
      </c>
      <c r="N356" s="226">
        <v>2.5000000000000001E-2</v>
      </c>
      <c r="O356" s="226">
        <v>1.1680581231478266E-3</v>
      </c>
      <c r="P356" s="239">
        <v>0.9</v>
      </c>
      <c r="Q356" s="387">
        <v>0.05</v>
      </c>
      <c r="R356" s="102"/>
      <c r="S356" s="102"/>
      <c r="T356" s="237"/>
      <c r="U356" s="54"/>
      <c r="V356" s="237"/>
      <c r="W356" s="54"/>
      <c r="X356" s="217"/>
      <c r="Y356" s="54"/>
      <c r="Z356" s="217"/>
      <c r="AA356" s="54"/>
      <c r="AB356" s="217"/>
      <c r="AE356" s="54"/>
      <c r="AG356" s="102"/>
    </row>
    <row r="357" spans="1:33" s="103" customFormat="1" ht="42.95" customHeight="1" x14ac:dyDescent="0.2">
      <c r="A357" s="258"/>
      <c r="B357" s="212" t="s">
        <v>450</v>
      </c>
      <c r="C357" s="136" t="s">
        <v>444</v>
      </c>
      <c r="D357" s="227" t="s">
        <v>138</v>
      </c>
      <c r="E357" s="227" t="s">
        <v>325</v>
      </c>
      <c r="F357" s="289">
        <v>44589</v>
      </c>
      <c r="G357" s="289">
        <v>44771</v>
      </c>
      <c r="H357" s="289">
        <v>44959</v>
      </c>
      <c r="I357" s="227" t="s">
        <v>326</v>
      </c>
      <c r="J357" s="302">
        <v>100000</v>
      </c>
      <c r="K357" s="302">
        <v>100000</v>
      </c>
      <c r="L357" s="302">
        <v>100431.51</v>
      </c>
      <c r="M357" s="302">
        <v>100000</v>
      </c>
      <c r="N357" s="226">
        <v>2.5000000000000001E-2</v>
      </c>
      <c r="O357" s="226">
        <v>1.1680581231478266E-3</v>
      </c>
      <c r="P357" s="239">
        <v>0.9</v>
      </c>
      <c r="Q357" s="387">
        <v>0.05</v>
      </c>
      <c r="R357" s="102"/>
      <c r="S357" s="102"/>
      <c r="T357" s="237"/>
      <c r="U357" s="54"/>
      <c r="V357" s="237"/>
      <c r="W357" s="54"/>
      <c r="X357" s="217"/>
      <c r="Y357" s="54"/>
      <c r="Z357" s="217"/>
      <c r="AA357" s="54"/>
      <c r="AB357" s="217"/>
      <c r="AE357" s="54"/>
      <c r="AG357" s="102"/>
    </row>
    <row r="358" spans="1:33" s="103" customFormat="1" ht="42.95" customHeight="1" x14ac:dyDescent="0.2">
      <c r="A358" s="258"/>
      <c r="B358" s="212" t="s">
        <v>451</v>
      </c>
      <c r="C358" s="136" t="s">
        <v>444</v>
      </c>
      <c r="D358" s="227" t="s">
        <v>138</v>
      </c>
      <c r="E358" s="227" t="s">
        <v>325</v>
      </c>
      <c r="F358" s="289">
        <v>44589</v>
      </c>
      <c r="G358" s="289">
        <v>44771</v>
      </c>
      <c r="H358" s="289">
        <v>44959</v>
      </c>
      <c r="I358" s="227" t="s">
        <v>326</v>
      </c>
      <c r="J358" s="302">
        <v>100000</v>
      </c>
      <c r="K358" s="302">
        <v>100000</v>
      </c>
      <c r="L358" s="302">
        <v>100431.51</v>
      </c>
      <c r="M358" s="302">
        <v>100000</v>
      </c>
      <c r="N358" s="226">
        <v>2.5000000000000001E-2</v>
      </c>
      <c r="O358" s="226">
        <v>1.1680581231478266E-3</v>
      </c>
      <c r="P358" s="239">
        <v>0.9</v>
      </c>
      <c r="Q358" s="387">
        <v>0.05</v>
      </c>
      <c r="R358" s="102"/>
      <c r="S358" s="102"/>
      <c r="T358" s="237"/>
      <c r="U358" s="54"/>
      <c r="V358" s="237"/>
      <c r="W358" s="54"/>
      <c r="X358" s="217"/>
      <c r="Y358" s="54"/>
      <c r="Z358" s="217"/>
      <c r="AA358" s="54"/>
      <c r="AB358" s="217"/>
      <c r="AE358" s="54"/>
      <c r="AG358" s="102"/>
    </row>
    <row r="359" spans="1:33" s="103" customFormat="1" ht="42.95" customHeight="1" x14ac:dyDescent="0.2">
      <c r="A359" s="258"/>
      <c r="B359" s="212" t="s">
        <v>452</v>
      </c>
      <c r="C359" s="136" t="s">
        <v>444</v>
      </c>
      <c r="D359" s="227" t="s">
        <v>138</v>
      </c>
      <c r="E359" s="227" t="s">
        <v>325</v>
      </c>
      <c r="F359" s="289">
        <v>44589</v>
      </c>
      <c r="G359" s="289">
        <v>44771</v>
      </c>
      <c r="H359" s="289">
        <v>44959</v>
      </c>
      <c r="I359" s="227" t="s">
        <v>326</v>
      </c>
      <c r="J359" s="302">
        <v>100000</v>
      </c>
      <c r="K359" s="302">
        <v>100000</v>
      </c>
      <c r="L359" s="302">
        <v>100431.51</v>
      </c>
      <c r="M359" s="302">
        <v>100000</v>
      </c>
      <c r="N359" s="226">
        <v>2.5000000000000001E-2</v>
      </c>
      <c r="O359" s="226">
        <v>1.1680581231478266E-3</v>
      </c>
      <c r="P359" s="239">
        <v>0.9</v>
      </c>
      <c r="Q359" s="387">
        <v>0.05</v>
      </c>
      <c r="R359" s="102"/>
      <c r="S359" s="102"/>
      <c r="T359" s="237"/>
      <c r="U359" s="54"/>
      <c r="V359" s="237"/>
      <c r="W359" s="54"/>
      <c r="X359" s="217"/>
      <c r="Y359" s="54"/>
      <c r="Z359" s="217"/>
      <c r="AA359" s="54"/>
      <c r="AB359" s="217"/>
      <c r="AE359" s="54"/>
      <c r="AG359" s="102"/>
    </row>
    <row r="360" spans="1:33" s="103" customFormat="1" ht="42.95" customHeight="1" x14ac:dyDescent="0.2">
      <c r="A360" s="258"/>
      <c r="B360" s="212" t="s">
        <v>453</v>
      </c>
      <c r="C360" s="136" t="s">
        <v>444</v>
      </c>
      <c r="D360" s="227" t="s">
        <v>138</v>
      </c>
      <c r="E360" s="227" t="s">
        <v>325</v>
      </c>
      <c r="F360" s="289">
        <v>44589</v>
      </c>
      <c r="G360" s="289">
        <v>44771</v>
      </c>
      <c r="H360" s="289">
        <v>44959</v>
      </c>
      <c r="I360" s="227" t="s">
        <v>326</v>
      </c>
      <c r="J360" s="302">
        <v>100000</v>
      </c>
      <c r="K360" s="302">
        <v>100000</v>
      </c>
      <c r="L360" s="302">
        <v>100431.51</v>
      </c>
      <c r="M360" s="302">
        <v>100000</v>
      </c>
      <c r="N360" s="226">
        <v>2.5000000000000001E-2</v>
      </c>
      <c r="O360" s="226">
        <v>1.1680581231478266E-3</v>
      </c>
      <c r="P360" s="239">
        <v>0.9</v>
      </c>
      <c r="Q360" s="387">
        <v>0.05</v>
      </c>
      <c r="R360" s="102"/>
      <c r="S360" s="102"/>
      <c r="T360" s="237"/>
      <c r="U360" s="54"/>
      <c r="V360" s="237"/>
      <c r="W360" s="54"/>
      <c r="X360" s="217"/>
      <c r="Y360" s="54"/>
      <c r="Z360" s="217"/>
      <c r="AA360" s="54"/>
      <c r="AB360" s="217"/>
      <c r="AE360" s="54"/>
      <c r="AG360" s="102"/>
    </row>
    <row r="361" spans="1:33" s="103" customFormat="1" ht="42.95" customHeight="1" x14ac:dyDescent="0.2">
      <c r="A361" s="258"/>
      <c r="B361" s="212" t="s">
        <v>454</v>
      </c>
      <c r="C361" s="136" t="s">
        <v>444</v>
      </c>
      <c r="D361" s="227" t="s">
        <v>138</v>
      </c>
      <c r="E361" s="227" t="s">
        <v>325</v>
      </c>
      <c r="F361" s="289">
        <v>44589</v>
      </c>
      <c r="G361" s="289">
        <v>44771</v>
      </c>
      <c r="H361" s="289">
        <v>45134</v>
      </c>
      <c r="I361" s="227" t="s">
        <v>326</v>
      </c>
      <c r="J361" s="302">
        <v>100000</v>
      </c>
      <c r="K361" s="302">
        <v>100000</v>
      </c>
      <c r="L361" s="302">
        <v>100560.96000000001</v>
      </c>
      <c r="M361" s="302">
        <v>100000</v>
      </c>
      <c r="N361" s="226">
        <v>3.2500000000000001E-2</v>
      </c>
      <c r="O361" s="226">
        <v>1.1680581231478266E-3</v>
      </c>
      <c r="P361" s="239">
        <v>0.9</v>
      </c>
      <c r="Q361" s="387">
        <v>0.05</v>
      </c>
      <c r="R361" s="102"/>
      <c r="S361" s="102"/>
      <c r="T361" s="237"/>
      <c r="U361" s="54"/>
      <c r="V361" s="237"/>
      <c r="W361" s="54"/>
      <c r="X361" s="217"/>
      <c r="Y361" s="54"/>
      <c r="Z361" s="217"/>
      <c r="AA361" s="54"/>
      <c r="AB361" s="217"/>
      <c r="AE361" s="54"/>
      <c r="AG361" s="102"/>
    </row>
    <row r="362" spans="1:33" s="103" customFormat="1" ht="42.95" customHeight="1" x14ac:dyDescent="0.2">
      <c r="A362" s="258"/>
      <c r="B362" s="212" t="s">
        <v>455</v>
      </c>
      <c r="C362" s="136" t="s">
        <v>444</v>
      </c>
      <c r="D362" s="227" t="s">
        <v>138</v>
      </c>
      <c r="E362" s="227" t="s">
        <v>325</v>
      </c>
      <c r="F362" s="289">
        <v>44589</v>
      </c>
      <c r="G362" s="289">
        <v>44771</v>
      </c>
      <c r="H362" s="289">
        <v>45134</v>
      </c>
      <c r="I362" s="227" t="s">
        <v>326</v>
      </c>
      <c r="J362" s="302">
        <v>100000</v>
      </c>
      <c r="K362" s="302">
        <v>100000</v>
      </c>
      <c r="L362" s="302">
        <v>100560.96000000001</v>
      </c>
      <c r="M362" s="302">
        <v>100000</v>
      </c>
      <c r="N362" s="226">
        <v>3.2500000000000001E-2</v>
      </c>
      <c r="O362" s="226">
        <v>1.1680581231478266E-3</v>
      </c>
      <c r="P362" s="239">
        <v>0.9</v>
      </c>
      <c r="Q362" s="387">
        <v>0.05</v>
      </c>
      <c r="R362" s="102"/>
      <c r="S362" s="102"/>
      <c r="T362" s="237"/>
      <c r="V362" s="237"/>
      <c r="X362" s="217"/>
      <c r="Z362" s="217"/>
      <c r="AB362" s="217"/>
      <c r="AG362" s="217"/>
    </row>
    <row r="363" spans="1:33" s="103" customFormat="1" ht="42.95" customHeight="1" x14ac:dyDescent="0.2">
      <c r="A363" s="258"/>
      <c r="B363" s="212" t="s">
        <v>456</v>
      </c>
      <c r="C363" s="136" t="s">
        <v>444</v>
      </c>
      <c r="D363" s="227" t="s">
        <v>138</v>
      </c>
      <c r="E363" s="227" t="s">
        <v>325</v>
      </c>
      <c r="F363" s="289">
        <v>44589</v>
      </c>
      <c r="G363" s="289">
        <v>44771</v>
      </c>
      <c r="H363" s="289">
        <v>45134</v>
      </c>
      <c r="I363" s="227" t="s">
        <v>326</v>
      </c>
      <c r="J363" s="302">
        <v>100000</v>
      </c>
      <c r="K363" s="302">
        <v>100000</v>
      </c>
      <c r="L363" s="302">
        <v>100560.96000000001</v>
      </c>
      <c r="M363" s="302">
        <v>100000</v>
      </c>
      <c r="N363" s="226">
        <v>3.2500000000000001E-2</v>
      </c>
      <c r="O363" s="226">
        <v>1.1680581231478266E-3</v>
      </c>
      <c r="P363" s="239">
        <v>0.9</v>
      </c>
      <c r="Q363" s="387">
        <v>0.05</v>
      </c>
      <c r="R363" s="102"/>
      <c r="S363" s="102"/>
      <c r="T363" s="237"/>
      <c r="U363" s="54"/>
      <c r="V363" s="237"/>
      <c r="W363" s="54"/>
      <c r="X363" s="217"/>
      <c r="Y363" s="54"/>
      <c r="Z363" s="217"/>
      <c r="AA363" s="54"/>
      <c r="AB363" s="217"/>
      <c r="AE363" s="54"/>
      <c r="AG363" s="102"/>
    </row>
    <row r="364" spans="1:33" s="103" customFormat="1" ht="42.95" customHeight="1" x14ac:dyDescent="0.2">
      <c r="A364" s="258"/>
      <c r="B364" s="212" t="s">
        <v>457</v>
      </c>
      <c r="C364" s="136" t="s">
        <v>444</v>
      </c>
      <c r="D364" s="227" t="s">
        <v>138</v>
      </c>
      <c r="E364" s="227" t="s">
        <v>325</v>
      </c>
      <c r="F364" s="289">
        <v>44589</v>
      </c>
      <c r="G364" s="289">
        <v>44771</v>
      </c>
      <c r="H364" s="289">
        <v>45134</v>
      </c>
      <c r="I364" s="227" t="s">
        <v>326</v>
      </c>
      <c r="J364" s="302">
        <v>100000</v>
      </c>
      <c r="K364" s="302">
        <v>100000</v>
      </c>
      <c r="L364" s="302">
        <v>100560.96000000001</v>
      </c>
      <c r="M364" s="302">
        <v>100000</v>
      </c>
      <c r="N364" s="226">
        <v>3.2500000000000001E-2</v>
      </c>
      <c r="O364" s="226">
        <v>1.1680581231478266E-3</v>
      </c>
      <c r="P364" s="239">
        <v>0.9</v>
      </c>
      <c r="Q364" s="387">
        <v>0.05</v>
      </c>
      <c r="R364" s="102"/>
      <c r="S364" s="102"/>
      <c r="T364" s="237"/>
      <c r="U364" s="54"/>
      <c r="V364" s="237"/>
      <c r="W364" s="54"/>
      <c r="X364" s="217"/>
      <c r="Y364" s="54"/>
      <c r="Z364" s="217"/>
      <c r="AA364" s="54"/>
      <c r="AB364" s="217"/>
      <c r="AE364" s="54"/>
      <c r="AG364" s="102"/>
    </row>
    <row r="365" spans="1:33" s="103" customFormat="1" ht="42.95" customHeight="1" x14ac:dyDescent="0.2">
      <c r="A365" s="258"/>
      <c r="B365" s="212" t="s">
        <v>458</v>
      </c>
      <c r="C365" s="136" t="s">
        <v>444</v>
      </c>
      <c r="D365" s="227" t="s">
        <v>138</v>
      </c>
      <c r="E365" s="227" t="s">
        <v>325</v>
      </c>
      <c r="F365" s="289">
        <v>44589</v>
      </c>
      <c r="G365" s="289">
        <v>44771</v>
      </c>
      <c r="H365" s="289">
        <v>45134</v>
      </c>
      <c r="I365" s="227" t="s">
        <v>326</v>
      </c>
      <c r="J365" s="302">
        <v>100000</v>
      </c>
      <c r="K365" s="302">
        <v>100000</v>
      </c>
      <c r="L365" s="302">
        <v>100560.96000000001</v>
      </c>
      <c r="M365" s="302">
        <v>100000</v>
      </c>
      <c r="N365" s="226">
        <v>3.2500000000000001E-2</v>
      </c>
      <c r="O365" s="226">
        <v>1.1680581231478266E-3</v>
      </c>
      <c r="P365" s="239">
        <v>0.9</v>
      </c>
      <c r="Q365" s="387">
        <v>0.05</v>
      </c>
      <c r="R365" s="102"/>
      <c r="S365" s="102"/>
      <c r="T365" s="237"/>
      <c r="U365" s="54"/>
      <c r="V365" s="237"/>
      <c r="W365" s="54"/>
      <c r="X365" s="217"/>
      <c r="Y365" s="54"/>
      <c r="Z365" s="217"/>
      <c r="AA365" s="54"/>
      <c r="AB365" s="217"/>
      <c r="AE365" s="54"/>
      <c r="AG365" s="102"/>
    </row>
    <row r="366" spans="1:33" s="103" customFormat="1" ht="42.95" customHeight="1" x14ac:dyDescent="0.2">
      <c r="A366" s="258"/>
      <c r="B366" s="212" t="s">
        <v>459</v>
      </c>
      <c r="C366" s="136" t="s">
        <v>444</v>
      </c>
      <c r="D366" s="227" t="s">
        <v>138</v>
      </c>
      <c r="E366" s="227" t="s">
        <v>325</v>
      </c>
      <c r="F366" s="289">
        <v>44589</v>
      </c>
      <c r="G366" s="289">
        <v>44771</v>
      </c>
      <c r="H366" s="289">
        <v>45134</v>
      </c>
      <c r="I366" s="227" t="s">
        <v>326</v>
      </c>
      <c r="J366" s="302">
        <v>100000</v>
      </c>
      <c r="K366" s="302">
        <v>100000</v>
      </c>
      <c r="L366" s="302">
        <v>100560.96000000001</v>
      </c>
      <c r="M366" s="302">
        <v>100000</v>
      </c>
      <c r="N366" s="226">
        <v>3.2500000000000001E-2</v>
      </c>
      <c r="O366" s="226">
        <v>1.1680581231478266E-3</v>
      </c>
      <c r="P366" s="239">
        <v>0.9</v>
      </c>
      <c r="Q366" s="387">
        <v>0.05</v>
      </c>
      <c r="R366" s="102"/>
      <c r="S366" s="102"/>
      <c r="T366" s="237"/>
      <c r="U366" s="54"/>
      <c r="V366" s="237"/>
      <c r="W366" s="54"/>
      <c r="X366" s="217"/>
      <c r="Y366" s="54"/>
      <c r="Z366" s="217"/>
      <c r="AA366" s="54"/>
      <c r="AB366" s="217"/>
      <c r="AE366" s="54"/>
      <c r="AG366" s="102"/>
    </row>
    <row r="367" spans="1:33" s="103" customFormat="1" ht="42.95" customHeight="1" x14ac:dyDescent="0.2">
      <c r="A367" s="258"/>
      <c r="B367" s="212" t="s">
        <v>460</v>
      </c>
      <c r="C367" s="136" t="s">
        <v>444</v>
      </c>
      <c r="D367" s="227" t="s">
        <v>138</v>
      </c>
      <c r="E367" s="227" t="s">
        <v>325</v>
      </c>
      <c r="F367" s="289">
        <v>44589</v>
      </c>
      <c r="G367" s="289">
        <v>44771</v>
      </c>
      <c r="H367" s="289">
        <v>45134</v>
      </c>
      <c r="I367" s="227" t="s">
        <v>326</v>
      </c>
      <c r="J367" s="302">
        <v>100000</v>
      </c>
      <c r="K367" s="302">
        <v>100000</v>
      </c>
      <c r="L367" s="302">
        <v>100560.96000000001</v>
      </c>
      <c r="M367" s="302">
        <v>100000</v>
      </c>
      <c r="N367" s="226">
        <v>3.2500000000000001E-2</v>
      </c>
      <c r="O367" s="226">
        <v>1.1680581231478266E-3</v>
      </c>
      <c r="P367" s="239">
        <v>0.9</v>
      </c>
      <c r="Q367" s="387">
        <v>0.05</v>
      </c>
      <c r="R367" s="102"/>
      <c r="S367" s="102"/>
      <c r="T367" s="237"/>
      <c r="U367" s="54"/>
      <c r="V367" s="237"/>
      <c r="W367" s="54"/>
      <c r="X367" s="217"/>
      <c r="Y367" s="54"/>
      <c r="Z367" s="217"/>
      <c r="AA367" s="54"/>
      <c r="AB367" s="217"/>
      <c r="AE367" s="54"/>
      <c r="AG367" s="102"/>
    </row>
    <row r="368" spans="1:33" s="103" customFormat="1" ht="42.95" customHeight="1" x14ac:dyDescent="0.2">
      <c r="A368" s="258"/>
      <c r="B368" s="212" t="s">
        <v>461</v>
      </c>
      <c r="C368" s="136" t="s">
        <v>444</v>
      </c>
      <c r="D368" s="227" t="s">
        <v>138</v>
      </c>
      <c r="E368" s="227" t="s">
        <v>325</v>
      </c>
      <c r="F368" s="289">
        <v>44589</v>
      </c>
      <c r="G368" s="289">
        <v>44771</v>
      </c>
      <c r="H368" s="289">
        <v>45134</v>
      </c>
      <c r="I368" s="227" t="s">
        <v>326</v>
      </c>
      <c r="J368" s="302">
        <v>100000</v>
      </c>
      <c r="K368" s="302">
        <v>100000</v>
      </c>
      <c r="L368" s="302">
        <v>100560.96000000001</v>
      </c>
      <c r="M368" s="302">
        <v>100000</v>
      </c>
      <c r="N368" s="226">
        <v>3.2500000000000001E-2</v>
      </c>
      <c r="O368" s="226">
        <v>1.1680581231478266E-3</v>
      </c>
      <c r="P368" s="239">
        <v>0.9</v>
      </c>
      <c r="Q368" s="387">
        <v>0.05</v>
      </c>
      <c r="R368" s="102"/>
      <c r="S368" s="102"/>
      <c r="T368" s="237"/>
      <c r="U368" s="54"/>
      <c r="V368" s="237"/>
      <c r="W368" s="54"/>
      <c r="X368" s="217"/>
      <c r="Y368" s="54"/>
      <c r="Z368" s="217"/>
      <c r="AA368" s="54"/>
      <c r="AB368" s="217"/>
      <c r="AE368" s="54"/>
      <c r="AG368" s="102"/>
    </row>
    <row r="369" spans="1:33" s="103" customFormat="1" ht="42.95" customHeight="1" x14ac:dyDescent="0.2">
      <c r="A369" s="258"/>
      <c r="B369" s="212" t="s">
        <v>462</v>
      </c>
      <c r="C369" s="136" t="s">
        <v>444</v>
      </c>
      <c r="D369" s="227" t="s">
        <v>138</v>
      </c>
      <c r="E369" s="227" t="s">
        <v>325</v>
      </c>
      <c r="F369" s="289">
        <v>44589</v>
      </c>
      <c r="G369" s="289">
        <v>44771</v>
      </c>
      <c r="H369" s="289">
        <v>45134</v>
      </c>
      <c r="I369" s="227" t="s">
        <v>326</v>
      </c>
      <c r="J369" s="302">
        <v>100000</v>
      </c>
      <c r="K369" s="302">
        <v>100000</v>
      </c>
      <c r="L369" s="302">
        <v>100560.96000000001</v>
      </c>
      <c r="M369" s="302">
        <v>100000</v>
      </c>
      <c r="N369" s="226">
        <v>3.2500000000000001E-2</v>
      </c>
      <c r="O369" s="226">
        <v>1.1680581231478266E-3</v>
      </c>
      <c r="P369" s="239">
        <v>0.9</v>
      </c>
      <c r="Q369" s="387">
        <v>0.05</v>
      </c>
      <c r="R369" s="102"/>
      <c r="S369" s="102"/>
      <c r="T369" s="237"/>
      <c r="U369" s="54"/>
      <c r="V369" s="237"/>
      <c r="W369" s="54"/>
      <c r="X369" s="217"/>
      <c r="Y369" s="54"/>
      <c r="Z369" s="217"/>
      <c r="AA369" s="54"/>
      <c r="AB369" s="217"/>
      <c r="AE369" s="54"/>
      <c r="AG369" s="102"/>
    </row>
    <row r="370" spans="1:33" s="103" customFormat="1" ht="42.95" customHeight="1" x14ac:dyDescent="0.2">
      <c r="A370" s="258"/>
      <c r="B370" s="212" t="s">
        <v>463</v>
      </c>
      <c r="C370" s="136" t="s">
        <v>444</v>
      </c>
      <c r="D370" s="227" t="s">
        <v>138</v>
      </c>
      <c r="E370" s="227" t="s">
        <v>325</v>
      </c>
      <c r="F370" s="289">
        <v>44589</v>
      </c>
      <c r="G370" s="289">
        <v>44771</v>
      </c>
      <c r="H370" s="289">
        <v>45134</v>
      </c>
      <c r="I370" s="227" t="s">
        <v>326</v>
      </c>
      <c r="J370" s="302">
        <v>100000</v>
      </c>
      <c r="K370" s="302">
        <v>100000</v>
      </c>
      <c r="L370" s="302">
        <v>100560.96000000001</v>
      </c>
      <c r="M370" s="302">
        <v>100000</v>
      </c>
      <c r="N370" s="226">
        <v>3.2500000000000001E-2</v>
      </c>
      <c r="O370" s="226">
        <v>1.1680581231478266E-3</v>
      </c>
      <c r="P370" s="239">
        <v>0.9</v>
      </c>
      <c r="Q370" s="387">
        <v>0.05</v>
      </c>
      <c r="R370" s="102"/>
      <c r="S370" s="102"/>
      <c r="T370" s="237"/>
      <c r="U370" s="54"/>
      <c r="V370" s="237"/>
      <c r="W370" s="54"/>
      <c r="X370" s="217"/>
      <c r="Y370" s="54"/>
      <c r="Z370" s="217"/>
      <c r="AA370" s="54"/>
      <c r="AB370" s="217"/>
      <c r="AE370" s="54"/>
      <c r="AG370" s="102"/>
    </row>
    <row r="371" spans="1:33" s="103" customFormat="1" ht="42.95" customHeight="1" x14ac:dyDescent="0.2">
      <c r="A371" s="258"/>
      <c r="B371" s="212" t="s">
        <v>436</v>
      </c>
      <c r="C371" s="136" t="s">
        <v>437</v>
      </c>
      <c r="D371" s="227" t="s">
        <v>139</v>
      </c>
      <c r="E371" s="227" t="s">
        <v>325</v>
      </c>
      <c r="F371" s="289">
        <v>44593</v>
      </c>
      <c r="G371" s="289">
        <v>44775</v>
      </c>
      <c r="H371" s="289">
        <v>47129</v>
      </c>
      <c r="I371" s="227" t="s">
        <v>326</v>
      </c>
      <c r="J371" s="302">
        <v>500000</v>
      </c>
      <c r="K371" s="302">
        <v>500000</v>
      </c>
      <c r="L371" s="302">
        <v>504768.49</v>
      </c>
      <c r="M371" s="302">
        <v>500000</v>
      </c>
      <c r="N371" s="226">
        <v>5.8999999999999997E-2</v>
      </c>
      <c r="O371" s="226">
        <v>5.840290615739133E-3</v>
      </c>
      <c r="P371" s="239">
        <v>0.7</v>
      </c>
      <c r="Q371" s="387">
        <v>0.1</v>
      </c>
      <c r="R371" s="102"/>
      <c r="S371" s="102"/>
      <c r="T371" s="237"/>
      <c r="U371" s="54"/>
      <c r="V371" s="237"/>
      <c r="W371" s="54"/>
      <c r="X371" s="217"/>
      <c r="Y371" s="54"/>
      <c r="Z371" s="217"/>
      <c r="AA371" s="54"/>
      <c r="AB371" s="217"/>
      <c r="AE371" s="54"/>
      <c r="AG371" s="102"/>
    </row>
    <row r="372" spans="1:33" s="103" customFormat="1" ht="42.95" customHeight="1" x14ac:dyDescent="0.2">
      <c r="A372" s="258"/>
      <c r="B372" s="212" t="s">
        <v>464</v>
      </c>
      <c r="C372" s="136" t="s">
        <v>425</v>
      </c>
      <c r="D372" s="227" t="s">
        <v>138</v>
      </c>
      <c r="E372" s="227" t="s">
        <v>325</v>
      </c>
      <c r="F372" s="289">
        <v>44596</v>
      </c>
      <c r="G372" s="289">
        <v>44778</v>
      </c>
      <c r="H372" s="289">
        <v>46659</v>
      </c>
      <c r="I372" s="227" t="s">
        <v>326</v>
      </c>
      <c r="J372" s="302">
        <v>300000</v>
      </c>
      <c r="K372" s="302">
        <v>300000</v>
      </c>
      <c r="L372" s="302">
        <v>301610.96000000002</v>
      </c>
      <c r="M372" s="302">
        <v>300000</v>
      </c>
      <c r="N372" s="226">
        <v>3.5000000000000003E-2</v>
      </c>
      <c r="O372" s="226">
        <v>3.5041743694434798E-3</v>
      </c>
      <c r="P372" s="239">
        <v>0.9</v>
      </c>
      <c r="Q372" s="387">
        <v>0.23076923076923078</v>
      </c>
      <c r="R372" s="102"/>
      <c r="S372" s="102"/>
      <c r="T372" s="237"/>
      <c r="U372" s="54"/>
      <c r="V372" s="237"/>
      <c r="W372" s="54"/>
      <c r="X372" s="217"/>
      <c r="Y372" s="54"/>
      <c r="Z372" s="217"/>
      <c r="AA372" s="54"/>
      <c r="AB372" s="217"/>
      <c r="AE372" s="54"/>
      <c r="AG372" s="102"/>
    </row>
    <row r="373" spans="1:33" s="103" customFormat="1" ht="42.95" customHeight="1" x14ac:dyDescent="0.2">
      <c r="A373" s="258"/>
      <c r="B373" s="212" t="s">
        <v>163</v>
      </c>
      <c r="C373" s="136" t="s">
        <v>137</v>
      </c>
      <c r="D373" s="227" t="s">
        <v>138</v>
      </c>
      <c r="E373" s="227" t="s">
        <v>325</v>
      </c>
      <c r="F373" s="289">
        <v>44599</v>
      </c>
      <c r="G373" s="289">
        <v>44781</v>
      </c>
      <c r="H373" s="289">
        <v>45152</v>
      </c>
      <c r="I373" s="227" t="s">
        <v>326</v>
      </c>
      <c r="J373" s="302">
        <v>250000</v>
      </c>
      <c r="K373" s="302">
        <v>250000</v>
      </c>
      <c r="L373" s="302">
        <v>251869.52</v>
      </c>
      <c r="M373" s="302">
        <v>250000</v>
      </c>
      <c r="N373" s="226">
        <v>5.1499999999999997E-2</v>
      </c>
      <c r="O373" s="226">
        <v>2.9201453078695665E-3</v>
      </c>
      <c r="P373" s="239">
        <v>0.9</v>
      </c>
      <c r="Q373" s="387">
        <v>1.665889251682548E-2</v>
      </c>
      <c r="R373" s="102"/>
      <c r="S373" s="102"/>
      <c r="T373" s="237"/>
      <c r="U373" s="54"/>
      <c r="V373" s="237"/>
      <c r="W373" s="54"/>
      <c r="X373" s="217"/>
      <c r="Y373" s="54"/>
      <c r="Z373" s="217"/>
      <c r="AA373" s="54"/>
      <c r="AB373" s="217"/>
      <c r="AE373" s="54"/>
      <c r="AG373" s="102"/>
    </row>
    <row r="374" spans="1:33" s="103" customFormat="1" ht="42.95" customHeight="1" x14ac:dyDescent="0.2">
      <c r="A374" s="258"/>
      <c r="B374" s="212" t="s">
        <v>164</v>
      </c>
      <c r="C374" s="136" t="s">
        <v>137</v>
      </c>
      <c r="D374" s="227" t="s">
        <v>138</v>
      </c>
      <c r="E374" s="227" t="s">
        <v>325</v>
      </c>
      <c r="F374" s="289">
        <v>44599</v>
      </c>
      <c r="G374" s="289">
        <v>44781</v>
      </c>
      <c r="H374" s="289">
        <v>45152</v>
      </c>
      <c r="I374" s="227" t="s">
        <v>326</v>
      </c>
      <c r="J374" s="302">
        <v>250000</v>
      </c>
      <c r="K374" s="302">
        <v>250000</v>
      </c>
      <c r="L374" s="302">
        <v>251869.52</v>
      </c>
      <c r="M374" s="302">
        <v>250000</v>
      </c>
      <c r="N374" s="226">
        <v>5.1499999999999997E-2</v>
      </c>
      <c r="O374" s="226">
        <v>2.9201453078695665E-3</v>
      </c>
      <c r="P374" s="239">
        <v>0.9</v>
      </c>
      <c r="Q374" s="387">
        <v>1.665889251682548E-2</v>
      </c>
      <c r="R374" s="102"/>
      <c r="S374" s="102"/>
      <c r="T374" s="237"/>
      <c r="U374" s="54"/>
      <c r="V374" s="237"/>
      <c r="W374" s="54"/>
      <c r="X374" s="217"/>
      <c r="Y374" s="54"/>
      <c r="Z374" s="217"/>
      <c r="AA374" s="54"/>
      <c r="AB374" s="217"/>
      <c r="AE374" s="54"/>
      <c r="AG374" s="102"/>
    </row>
    <row r="375" spans="1:33" s="103" customFormat="1" ht="42.95" customHeight="1" x14ac:dyDescent="0.2">
      <c r="A375" s="258"/>
      <c r="B375" s="212" t="s">
        <v>165</v>
      </c>
      <c r="C375" s="136" t="s">
        <v>137</v>
      </c>
      <c r="D375" s="227" t="s">
        <v>138</v>
      </c>
      <c r="E375" s="227" t="s">
        <v>325</v>
      </c>
      <c r="F375" s="289">
        <v>44599</v>
      </c>
      <c r="G375" s="289">
        <v>44781</v>
      </c>
      <c r="H375" s="289">
        <v>45152</v>
      </c>
      <c r="I375" s="227" t="s">
        <v>326</v>
      </c>
      <c r="J375" s="302">
        <v>250000</v>
      </c>
      <c r="K375" s="302">
        <v>250000</v>
      </c>
      <c r="L375" s="302">
        <v>251869.52</v>
      </c>
      <c r="M375" s="302">
        <v>250000</v>
      </c>
      <c r="N375" s="226">
        <v>5.1499999999999997E-2</v>
      </c>
      <c r="O375" s="226">
        <v>2.9201453078695665E-3</v>
      </c>
      <c r="P375" s="239">
        <v>0.9</v>
      </c>
      <c r="Q375" s="387">
        <v>1.665889251682548E-2</v>
      </c>
      <c r="R375" s="102"/>
      <c r="S375" s="102"/>
      <c r="T375" s="237"/>
      <c r="U375" s="54"/>
      <c r="V375" s="237"/>
      <c r="W375" s="54"/>
      <c r="X375" s="217"/>
      <c r="Y375" s="54"/>
      <c r="Z375" s="217"/>
      <c r="AA375" s="54"/>
      <c r="AB375" s="217"/>
      <c r="AE375" s="54"/>
      <c r="AG375" s="102"/>
    </row>
    <row r="376" spans="1:33" s="103" customFormat="1" ht="42.95" customHeight="1" x14ac:dyDescent="0.2">
      <c r="A376" s="258"/>
      <c r="B376" s="212" t="s">
        <v>166</v>
      </c>
      <c r="C376" s="136" t="s">
        <v>137</v>
      </c>
      <c r="D376" s="227" t="s">
        <v>138</v>
      </c>
      <c r="E376" s="227" t="s">
        <v>325</v>
      </c>
      <c r="F376" s="289">
        <v>44599</v>
      </c>
      <c r="G376" s="289">
        <v>44781</v>
      </c>
      <c r="H376" s="289">
        <v>45152</v>
      </c>
      <c r="I376" s="227" t="s">
        <v>326</v>
      </c>
      <c r="J376" s="302">
        <v>250000</v>
      </c>
      <c r="K376" s="302">
        <v>250000</v>
      </c>
      <c r="L376" s="302">
        <v>251869.52</v>
      </c>
      <c r="M376" s="302">
        <v>250000</v>
      </c>
      <c r="N376" s="226">
        <v>5.1499999999999997E-2</v>
      </c>
      <c r="O376" s="226">
        <v>2.9201453078695665E-3</v>
      </c>
      <c r="P376" s="239">
        <v>0.9</v>
      </c>
      <c r="Q376" s="387">
        <v>1.665889251682548E-2</v>
      </c>
      <c r="R376" s="102"/>
      <c r="S376" s="102"/>
      <c r="T376" s="237"/>
      <c r="U376" s="54"/>
      <c r="V376" s="237"/>
      <c r="W376" s="54"/>
      <c r="X376" s="217"/>
      <c r="Y376" s="54"/>
      <c r="Z376" s="217"/>
      <c r="AA376" s="54"/>
      <c r="AB376" s="217"/>
      <c r="AE376" s="54"/>
      <c r="AG376" s="102"/>
    </row>
    <row r="377" spans="1:33" s="103" customFormat="1" ht="42.95" customHeight="1" x14ac:dyDescent="0.2">
      <c r="A377" s="258"/>
      <c r="B377" s="212" t="s">
        <v>167</v>
      </c>
      <c r="C377" s="136" t="s">
        <v>137</v>
      </c>
      <c r="D377" s="227" t="s">
        <v>138</v>
      </c>
      <c r="E377" s="227" t="s">
        <v>325</v>
      </c>
      <c r="F377" s="289">
        <v>44599</v>
      </c>
      <c r="G377" s="289">
        <v>44781</v>
      </c>
      <c r="H377" s="289">
        <v>45152</v>
      </c>
      <c r="I377" s="227" t="s">
        <v>326</v>
      </c>
      <c r="J377" s="302">
        <v>250000</v>
      </c>
      <c r="K377" s="302">
        <v>250000</v>
      </c>
      <c r="L377" s="302">
        <v>251869.52</v>
      </c>
      <c r="M377" s="302">
        <v>250000</v>
      </c>
      <c r="N377" s="226">
        <v>5.1499999999999997E-2</v>
      </c>
      <c r="O377" s="226">
        <v>2.9201453078695665E-3</v>
      </c>
      <c r="P377" s="239">
        <v>0.9</v>
      </c>
      <c r="Q377" s="387">
        <v>1.665889251682548E-2</v>
      </c>
      <c r="R377" s="102"/>
      <c r="S377" s="102"/>
      <c r="T377" s="237"/>
      <c r="V377" s="237"/>
      <c r="X377" s="217"/>
      <c r="Z377" s="217"/>
      <c r="AB377" s="217"/>
      <c r="AG377" s="217"/>
    </row>
    <row r="378" spans="1:33" s="103" customFormat="1" ht="42.95" customHeight="1" x14ac:dyDescent="0.2">
      <c r="A378" s="258"/>
      <c r="B378" s="212" t="s">
        <v>168</v>
      </c>
      <c r="C378" s="136" t="s">
        <v>137</v>
      </c>
      <c r="D378" s="227" t="s">
        <v>138</v>
      </c>
      <c r="E378" s="227" t="s">
        <v>325</v>
      </c>
      <c r="F378" s="289">
        <v>44599</v>
      </c>
      <c r="G378" s="289">
        <v>44781</v>
      </c>
      <c r="H378" s="289">
        <v>45152</v>
      </c>
      <c r="I378" s="227" t="s">
        <v>326</v>
      </c>
      <c r="J378" s="302">
        <v>250000</v>
      </c>
      <c r="K378" s="302">
        <v>250000</v>
      </c>
      <c r="L378" s="302">
        <v>251869.52</v>
      </c>
      <c r="M378" s="302">
        <v>250000</v>
      </c>
      <c r="N378" s="226">
        <v>5.1499999999999997E-2</v>
      </c>
      <c r="O378" s="226">
        <v>2.9201453078695665E-3</v>
      </c>
      <c r="P378" s="239">
        <v>0.9</v>
      </c>
      <c r="Q378" s="387">
        <v>1.665889251682548E-2</v>
      </c>
      <c r="R378" s="102"/>
      <c r="S378" s="102"/>
      <c r="T378" s="237"/>
      <c r="U378" s="54"/>
      <c r="V378" s="237"/>
      <c r="W378" s="54"/>
      <c r="X378" s="217"/>
      <c r="Y378" s="54"/>
      <c r="Z378" s="217"/>
      <c r="AA378" s="54"/>
      <c r="AB378" s="217"/>
      <c r="AE378" s="54"/>
      <c r="AG378" s="102"/>
    </row>
    <row r="379" spans="1:33" s="103" customFormat="1" ht="42.95" customHeight="1" x14ac:dyDescent="0.2">
      <c r="A379" s="258"/>
      <c r="B379" s="212" t="s">
        <v>169</v>
      </c>
      <c r="C379" s="136" t="s">
        <v>137</v>
      </c>
      <c r="D379" s="227" t="s">
        <v>138</v>
      </c>
      <c r="E379" s="227" t="s">
        <v>325</v>
      </c>
      <c r="F379" s="289">
        <v>44599</v>
      </c>
      <c r="G379" s="289">
        <v>44781</v>
      </c>
      <c r="H379" s="289">
        <v>45152</v>
      </c>
      <c r="I379" s="227" t="s">
        <v>326</v>
      </c>
      <c r="J379" s="302">
        <v>250000</v>
      </c>
      <c r="K379" s="302">
        <v>250000</v>
      </c>
      <c r="L379" s="302">
        <v>251869.52</v>
      </c>
      <c r="M379" s="302">
        <v>250000</v>
      </c>
      <c r="N379" s="226">
        <v>5.1499999999999997E-2</v>
      </c>
      <c r="O379" s="226">
        <v>2.9201453078695665E-3</v>
      </c>
      <c r="P379" s="239">
        <v>0.9</v>
      </c>
      <c r="Q379" s="387">
        <v>1.665889251682548E-2</v>
      </c>
      <c r="R379" s="102"/>
      <c r="S379" s="102"/>
      <c r="T379" s="237"/>
      <c r="U379" s="54"/>
      <c r="V379" s="237"/>
      <c r="W379" s="54"/>
      <c r="X379" s="217"/>
      <c r="Y379" s="54"/>
      <c r="Z379" s="217"/>
      <c r="AA379" s="54"/>
      <c r="AB379" s="217"/>
      <c r="AE379" s="54"/>
      <c r="AG379" s="102"/>
    </row>
    <row r="380" spans="1:33" s="103" customFormat="1" ht="42.95" customHeight="1" x14ac:dyDescent="0.2">
      <c r="A380" s="258"/>
      <c r="B380" s="212" t="s">
        <v>170</v>
      </c>
      <c r="C380" s="136" t="s">
        <v>137</v>
      </c>
      <c r="D380" s="227" t="s">
        <v>138</v>
      </c>
      <c r="E380" s="227" t="s">
        <v>325</v>
      </c>
      <c r="F380" s="289">
        <v>44599</v>
      </c>
      <c r="G380" s="289">
        <v>44781</v>
      </c>
      <c r="H380" s="289">
        <v>45152</v>
      </c>
      <c r="I380" s="227" t="s">
        <v>326</v>
      </c>
      <c r="J380" s="302">
        <v>250000</v>
      </c>
      <c r="K380" s="302">
        <v>250000</v>
      </c>
      <c r="L380" s="302">
        <v>251869.52</v>
      </c>
      <c r="M380" s="302">
        <v>250000</v>
      </c>
      <c r="N380" s="226">
        <v>5.1499999999999997E-2</v>
      </c>
      <c r="O380" s="226">
        <v>2.9201453078695665E-3</v>
      </c>
      <c r="P380" s="239">
        <v>0.9</v>
      </c>
      <c r="Q380" s="387">
        <v>1.665889251682548E-2</v>
      </c>
      <c r="R380" s="102"/>
      <c r="S380" s="102"/>
      <c r="T380" s="237"/>
      <c r="U380" s="54"/>
      <c r="V380" s="237"/>
      <c r="W380" s="54"/>
      <c r="X380" s="217"/>
      <c r="Y380" s="54"/>
      <c r="Z380" s="217"/>
      <c r="AA380" s="54"/>
      <c r="AB380" s="217"/>
      <c r="AE380" s="54"/>
      <c r="AG380" s="102"/>
    </row>
    <row r="381" spans="1:33" s="103" customFormat="1" ht="42.95" customHeight="1" x14ac:dyDescent="0.2">
      <c r="A381" s="258"/>
      <c r="B381" s="212" t="s">
        <v>171</v>
      </c>
      <c r="C381" s="136" t="s">
        <v>137</v>
      </c>
      <c r="D381" s="227" t="s">
        <v>138</v>
      </c>
      <c r="E381" s="227" t="s">
        <v>325</v>
      </c>
      <c r="F381" s="289">
        <v>44599</v>
      </c>
      <c r="G381" s="289">
        <v>44781</v>
      </c>
      <c r="H381" s="289">
        <v>45152</v>
      </c>
      <c r="I381" s="227" t="s">
        <v>326</v>
      </c>
      <c r="J381" s="302">
        <v>250000</v>
      </c>
      <c r="K381" s="302">
        <v>250000</v>
      </c>
      <c r="L381" s="302">
        <v>251869.52</v>
      </c>
      <c r="M381" s="302">
        <v>250000</v>
      </c>
      <c r="N381" s="226">
        <v>5.1499999999999997E-2</v>
      </c>
      <c r="O381" s="226">
        <v>2.9201453078695665E-3</v>
      </c>
      <c r="P381" s="239">
        <v>0.9</v>
      </c>
      <c r="Q381" s="387">
        <v>1.665889251682548E-2</v>
      </c>
      <c r="R381" s="102"/>
      <c r="S381" s="102"/>
      <c r="T381" s="237"/>
      <c r="U381" s="54"/>
      <c r="V381" s="237"/>
      <c r="W381" s="54"/>
      <c r="X381" s="217"/>
      <c r="Y381" s="54"/>
      <c r="Z381" s="217"/>
      <c r="AA381" s="54"/>
      <c r="AB381" s="217"/>
      <c r="AE381" s="54"/>
      <c r="AG381" s="102"/>
    </row>
    <row r="382" spans="1:33" s="103" customFormat="1" ht="42.95" customHeight="1" x14ac:dyDescent="0.2">
      <c r="A382" s="258"/>
      <c r="B382" s="212" t="s">
        <v>172</v>
      </c>
      <c r="C382" s="136" t="s">
        <v>137</v>
      </c>
      <c r="D382" s="227" t="s">
        <v>138</v>
      </c>
      <c r="E382" s="227" t="s">
        <v>325</v>
      </c>
      <c r="F382" s="289">
        <v>44599</v>
      </c>
      <c r="G382" s="289">
        <v>44781</v>
      </c>
      <c r="H382" s="289">
        <v>45152</v>
      </c>
      <c r="I382" s="227" t="s">
        <v>326</v>
      </c>
      <c r="J382" s="302">
        <v>250000</v>
      </c>
      <c r="K382" s="302">
        <v>250000</v>
      </c>
      <c r="L382" s="302">
        <v>251869.52</v>
      </c>
      <c r="M382" s="302">
        <v>250000</v>
      </c>
      <c r="N382" s="226">
        <v>5.1499999999999997E-2</v>
      </c>
      <c r="O382" s="226">
        <v>2.9201453078695665E-3</v>
      </c>
      <c r="P382" s="239">
        <v>0.9</v>
      </c>
      <c r="Q382" s="387">
        <v>1.665889251682548E-2</v>
      </c>
      <c r="R382" s="102"/>
      <c r="S382" s="102"/>
      <c r="T382" s="237"/>
      <c r="U382" s="54"/>
      <c r="V382" s="237"/>
      <c r="W382" s="54"/>
      <c r="X382" s="217"/>
      <c r="Y382" s="54"/>
      <c r="Z382" s="217"/>
      <c r="AA382" s="54"/>
      <c r="AB382" s="217"/>
      <c r="AE382" s="54"/>
      <c r="AG382" s="102"/>
    </row>
    <row r="383" spans="1:33" s="103" customFormat="1" ht="42.95" customHeight="1" x14ac:dyDescent="0.2">
      <c r="A383" s="258"/>
      <c r="B383" s="212" t="s">
        <v>173</v>
      </c>
      <c r="C383" s="136" t="s">
        <v>137</v>
      </c>
      <c r="D383" s="227" t="s">
        <v>138</v>
      </c>
      <c r="E383" s="227" t="s">
        <v>325</v>
      </c>
      <c r="F383" s="289">
        <v>44599</v>
      </c>
      <c r="G383" s="289">
        <v>44781</v>
      </c>
      <c r="H383" s="289">
        <v>45152</v>
      </c>
      <c r="I383" s="227" t="s">
        <v>326</v>
      </c>
      <c r="J383" s="302">
        <v>250000</v>
      </c>
      <c r="K383" s="302">
        <v>250000</v>
      </c>
      <c r="L383" s="302">
        <v>251869.52</v>
      </c>
      <c r="M383" s="302">
        <v>250000</v>
      </c>
      <c r="N383" s="226">
        <v>5.1499999999999997E-2</v>
      </c>
      <c r="O383" s="226">
        <v>2.9201453078695665E-3</v>
      </c>
      <c r="P383" s="239">
        <v>0.9</v>
      </c>
      <c r="Q383" s="387">
        <v>1.665889251682548E-2</v>
      </c>
      <c r="R383" s="102"/>
      <c r="S383" s="102"/>
      <c r="T383" s="237"/>
      <c r="U383" s="54"/>
      <c r="V383" s="237"/>
      <c r="W383" s="54"/>
      <c r="X383" s="217"/>
      <c r="Y383" s="54"/>
      <c r="Z383" s="217"/>
      <c r="AA383" s="54"/>
      <c r="AB383" s="217"/>
      <c r="AE383" s="54"/>
      <c r="AG383" s="102"/>
    </row>
    <row r="384" spans="1:33" s="103" customFormat="1" ht="42.95" customHeight="1" x14ac:dyDescent="0.2">
      <c r="A384" s="258"/>
      <c r="B384" s="212" t="s">
        <v>174</v>
      </c>
      <c r="C384" s="136" t="s">
        <v>137</v>
      </c>
      <c r="D384" s="227" t="s">
        <v>138</v>
      </c>
      <c r="E384" s="227" t="s">
        <v>325</v>
      </c>
      <c r="F384" s="289">
        <v>44599</v>
      </c>
      <c r="G384" s="289">
        <v>44781</v>
      </c>
      <c r="H384" s="289">
        <v>45152</v>
      </c>
      <c r="I384" s="227" t="s">
        <v>326</v>
      </c>
      <c r="J384" s="302">
        <v>250000</v>
      </c>
      <c r="K384" s="302">
        <v>250000</v>
      </c>
      <c r="L384" s="302">
        <v>251869.52</v>
      </c>
      <c r="M384" s="302">
        <v>250000</v>
      </c>
      <c r="N384" s="226">
        <v>5.1499999999999997E-2</v>
      </c>
      <c r="O384" s="226">
        <v>2.9201453078695665E-3</v>
      </c>
      <c r="P384" s="239">
        <v>0.9</v>
      </c>
      <c r="Q384" s="387">
        <v>1.665889251682548E-2</v>
      </c>
      <c r="R384" s="102"/>
      <c r="S384" s="102"/>
      <c r="T384" s="237"/>
      <c r="U384" s="54"/>
      <c r="V384" s="237"/>
      <c r="W384" s="54"/>
      <c r="X384" s="217"/>
      <c r="Y384" s="54"/>
      <c r="Z384" s="217"/>
      <c r="AA384" s="54"/>
      <c r="AB384" s="217"/>
      <c r="AE384" s="54"/>
      <c r="AG384" s="102"/>
    </row>
    <row r="385" spans="1:33" s="103" customFormat="1" ht="42.95" customHeight="1" x14ac:dyDescent="0.2">
      <c r="A385" s="258"/>
      <c r="B385" s="212" t="s">
        <v>175</v>
      </c>
      <c r="C385" s="136" t="s">
        <v>137</v>
      </c>
      <c r="D385" s="227" t="s">
        <v>138</v>
      </c>
      <c r="E385" s="227" t="s">
        <v>325</v>
      </c>
      <c r="F385" s="289">
        <v>44599</v>
      </c>
      <c r="G385" s="289">
        <v>44781</v>
      </c>
      <c r="H385" s="289">
        <v>45152</v>
      </c>
      <c r="I385" s="227" t="s">
        <v>326</v>
      </c>
      <c r="J385" s="302">
        <v>250000</v>
      </c>
      <c r="K385" s="302">
        <v>250000</v>
      </c>
      <c r="L385" s="302">
        <v>251869.52</v>
      </c>
      <c r="M385" s="302">
        <v>250000</v>
      </c>
      <c r="N385" s="226">
        <v>5.1499999999999997E-2</v>
      </c>
      <c r="O385" s="226">
        <v>2.9201453078695665E-3</v>
      </c>
      <c r="P385" s="239">
        <v>0.9</v>
      </c>
      <c r="Q385" s="387">
        <v>1.665889251682548E-2</v>
      </c>
      <c r="R385" s="102"/>
      <c r="S385" s="102"/>
      <c r="T385" s="237"/>
      <c r="V385" s="237"/>
      <c r="X385" s="217"/>
      <c r="Z385" s="217"/>
      <c r="AB385" s="217"/>
      <c r="AG385" s="217"/>
    </row>
    <row r="386" spans="1:33" s="103" customFormat="1" ht="42.95" customHeight="1" x14ac:dyDescent="0.2">
      <c r="A386" s="258"/>
      <c r="B386" s="212" t="s">
        <v>176</v>
      </c>
      <c r="C386" s="136" t="s">
        <v>137</v>
      </c>
      <c r="D386" s="227" t="s">
        <v>138</v>
      </c>
      <c r="E386" s="227" t="s">
        <v>325</v>
      </c>
      <c r="F386" s="289">
        <v>44599</v>
      </c>
      <c r="G386" s="289">
        <v>44781</v>
      </c>
      <c r="H386" s="289">
        <v>45152</v>
      </c>
      <c r="I386" s="227" t="s">
        <v>326</v>
      </c>
      <c r="J386" s="302">
        <v>250000</v>
      </c>
      <c r="K386" s="302">
        <v>250000</v>
      </c>
      <c r="L386" s="302">
        <v>251869.52</v>
      </c>
      <c r="M386" s="302">
        <v>250000</v>
      </c>
      <c r="N386" s="226">
        <v>5.1499999999999997E-2</v>
      </c>
      <c r="O386" s="226">
        <v>2.9201453078695665E-3</v>
      </c>
      <c r="P386" s="239">
        <v>0.9</v>
      </c>
      <c r="Q386" s="387">
        <v>1.665889251682548E-2</v>
      </c>
      <c r="R386" s="102"/>
      <c r="S386" s="102"/>
      <c r="T386" s="237"/>
      <c r="V386" s="237"/>
      <c r="X386" s="217"/>
      <c r="Z386" s="217"/>
      <c r="AB386" s="217"/>
      <c r="AG386" s="217"/>
    </row>
    <row r="387" spans="1:33" s="103" customFormat="1" ht="42.95" customHeight="1" x14ac:dyDescent="0.2">
      <c r="A387" s="258"/>
      <c r="B387" s="212" t="s">
        <v>177</v>
      </c>
      <c r="C387" s="136" t="s">
        <v>137</v>
      </c>
      <c r="D387" s="227" t="s">
        <v>138</v>
      </c>
      <c r="E387" s="227" t="s">
        <v>325</v>
      </c>
      <c r="F387" s="289">
        <v>44599</v>
      </c>
      <c r="G387" s="289">
        <v>44781</v>
      </c>
      <c r="H387" s="289">
        <v>45152</v>
      </c>
      <c r="I387" s="227" t="s">
        <v>326</v>
      </c>
      <c r="J387" s="302">
        <v>250000</v>
      </c>
      <c r="K387" s="302">
        <v>250000</v>
      </c>
      <c r="L387" s="302">
        <v>251869.52</v>
      </c>
      <c r="M387" s="302">
        <v>250000</v>
      </c>
      <c r="N387" s="226">
        <v>5.1499999999999997E-2</v>
      </c>
      <c r="O387" s="226">
        <v>2.9201453078695665E-3</v>
      </c>
      <c r="P387" s="239">
        <v>0.9</v>
      </c>
      <c r="Q387" s="387">
        <v>1.665889251682548E-2</v>
      </c>
      <c r="R387" s="102"/>
      <c r="S387" s="102"/>
      <c r="T387" s="237"/>
      <c r="V387" s="237"/>
      <c r="X387" s="217"/>
      <c r="Z387" s="217"/>
      <c r="AB387" s="217"/>
      <c r="AG387" s="217"/>
    </row>
    <row r="388" spans="1:33" s="103" customFormat="1" ht="42.95" customHeight="1" x14ac:dyDescent="0.2">
      <c r="A388" s="258"/>
      <c r="B388" s="212" t="s">
        <v>178</v>
      </c>
      <c r="C388" s="136" t="s">
        <v>137</v>
      </c>
      <c r="D388" s="227" t="s">
        <v>138</v>
      </c>
      <c r="E388" s="227" t="s">
        <v>325</v>
      </c>
      <c r="F388" s="289">
        <v>44599</v>
      </c>
      <c r="G388" s="289">
        <v>44781</v>
      </c>
      <c r="H388" s="289">
        <v>45152</v>
      </c>
      <c r="I388" s="227" t="s">
        <v>326</v>
      </c>
      <c r="J388" s="302">
        <v>250000</v>
      </c>
      <c r="K388" s="302">
        <v>250000</v>
      </c>
      <c r="L388" s="302">
        <v>251869.52</v>
      </c>
      <c r="M388" s="302">
        <v>250000</v>
      </c>
      <c r="N388" s="226">
        <v>5.1499999999999997E-2</v>
      </c>
      <c r="O388" s="226">
        <v>2.9201453078695665E-3</v>
      </c>
      <c r="P388" s="239">
        <v>0.9</v>
      </c>
      <c r="Q388" s="387">
        <v>1.665889251682548E-2</v>
      </c>
      <c r="R388" s="102"/>
      <c r="S388" s="102"/>
      <c r="T388" s="237"/>
      <c r="U388" s="54"/>
      <c r="V388" s="237"/>
      <c r="W388" s="54"/>
      <c r="X388" s="217"/>
      <c r="Y388" s="54"/>
      <c r="Z388" s="217"/>
      <c r="AA388" s="54"/>
      <c r="AB388" s="217"/>
      <c r="AE388" s="54"/>
      <c r="AG388" s="102"/>
    </row>
    <row r="389" spans="1:33" s="103" customFormat="1" ht="42.95" customHeight="1" x14ac:dyDescent="0.2">
      <c r="A389" s="258"/>
      <c r="B389" s="212" t="s">
        <v>180</v>
      </c>
      <c r="C389" s="136" t="s">
        <v>137</v>
      </c>
      <c r="D389" s="227" t="s">
        <v>138</v>
      </c>
      <c r="E389" s="227" t="s">
        <v>325</v>
      </c>
      <c r="F389" s="289">
        <v>44599</v>
      </c>
      <c r="G389" s="289">
        <v>44781</v>
      </c>
      <c r="H389" s="289">
        <v>45152</v>
      </c>
      <c r="I389" s="227" t="s">
        <v>326</v>
      </c>
      <c r="J389" s="302">
        <v>250000</v>
      </c>
      <c r="K389" s="302">
        <v>250000</v>
      </c>
      <c r="L389" s="302">
        <v>251869.52</v>
      </c>
      <c r="M389" s="302">
        <v>250000</v>
      </c>
      <c r="N389" s="226">
        <v>5.1499999999999997E-2</v>
      </c>
      <c r="O389" s="226">
        <v>2.9201453078695665E-3</v>
      </c>
      <c r="P389" s="239">
        <v>0.9</v>
      </c>
      <c r="Q389" s="387">
        <v>1.665889251682548E-2</v>
      </c>
      <c r="R389" s="102"/>
      <c r="S389" s="102"/>
      <c r="T389" s="237"/>
      <c r="U389" s="54"/>
      <c r="V389" s="237"/>
      <c r="W389" s="54"/>
      <c r="X389" s="217"/>
      <c r="Y389" s="54"/>
      <c r="Z389" s="217"/>
      <c r="AA389" s="54"/>
      <c r="AB389" s="217"/>
      <c r="AE389" s="54"/>
      <c r="AG389" s="102"/>
    </row>
    <row r="390" spans="1:33" s="103" customFormat="1" ht="42.95" customHeight="1" x14ac:dyDescent="0.2">
      <c r="A390" s="258"/>
      <c r="B390" s="212" t="s">
        <v>181</v>
      </c>
      <c r="C390" s="136" t="s">
        <v>137</v>
      </c>
      <c r="D390" s="227" t="s">
        <v>138</v>
      </c>
      <c r="E390" s="227" t="s">
        <v>325</v>
      </c>
      <c r="F390" s="289">
        <v>44599</v>
      </c>
      <c r="G390" s="289">
        <v>44781</v>
      </c>
      <c r="H390" s="289">
        <v>45152</v>
      </c>
      <c r="I390" s="227" t="s">
        <v>326</v>
      </c>
      <c r="J390" s="302">
        <v>250000</v>
      </c>
      <c r="K390" s="302">
        <v>250000</v>
      </c>
      <c r="L390" s="302">
        <v>251869.52</v>
      </c>
      <c r="M390" s="302">
        <v>250000</v>
      </c>
      <c r="N390" s="226">
        <v>5.1499999999999997E-2</v>
      </c>
      <c r="O390" s="226">
        <v>2.9201453078695665E-3</v>
      </c>
      <c r="P390" s="239">
        <v>0.9</v>
      </c>
      <c r="Q390" s="387">
        <v>1.665889251682548E-2</v>
      </c>
      <c r="R390" s="102"/>
      <c r="S390" s="102"/>
      <c r="T390" s="237"/>
      <c r="U390" s="54"/>
      <c r="V390" s="237"/>
      <c r="W390" s="54"/>
      <c r="X390" s="217"/>
      <c r="Y390" s="54"/>
      <c r="Z390" s="217"/>
      <c r="AA390" s="54"/>
      <c r="AB390" s="217"/>
      <c r="AE390" s="54"/>
      <c r="AG390" s="102"/>
    </row>
    <row r="391" spans="1:33" s="103" customFormat="1" ht="42.95" customHeight="1" x14ac:dyDescent="0.2">
      <c r="A391" s="258"/>
      <c r="B391" s="212" t="s">
        <v>342</v>
      </c>
      <c r="C391" s="136" t="s">
        <v>137</v>
      </c>
      <c r="D391" s="227" t="s">
        <v>138</v>
      </c>
      <c r="E391" s="227" t="s">
        <v>325</v>
      </c>
      <c r="F391" s="289">
        <v>44599</v>
      </c>
      <c r="G391" s="289">
        <v>44781</v>
      </c>
      <c r="H391" s="289">
        <v>45513</v>
      </c>
      <c r="I391" s="227" t="s">
        <v>326</v>
      </c>
      <c r="J391" s="302">
        <v>501000</v>
      </c>
      <c r="K391" s="302">
        <v>501000</v>
      </c>
      <c r="L391" s="302">
        <v>503618.93</v>
      </c>
      <c r="M391" s="302">
        <v>501000</v>
      </c>
      <c r="N391" s="226">
        <v>3.5999999999999997E-2</v>
      </c>
      <c r="O391" s="226">
        <v>5.8519711969706109E-3</v>
      </c>
      <c r="P391" s="239">
        <v>0.9</v>
      </c>
      <c r="Q391" s="387">
        <v>3.3384420603718268E-2</v>
      </c>
      <c r="R391" s="102"/>
      <c r="S391" s="102"/>
      <c r="T391" s="237"/>
      <c r="U391" s="54"/>
      <c r="V391" s="237"/>
      <c r="W391" s="54"/>
      <c r="X391" s="217"/>
      <c r="Y391" s="54"/>
      <c r="Z391" s="217"/>
      <c r="AA391" s="54"/>
      <c r="AB391" s="217"/>
      <c r="AE391" s="54"/>
      <c r="AG391" s="102"/>
    </row>
    <row r="392" spans="1:33" s="103" customFormat="1" ht="42.95" customHeight="1" x14ac:dyDescent="0.2">
      <c r="A392" s="258"/>
      <c r="B392" s="212" t="s">
        <v>343</v>
      </c>
      <c r="C392" s="136" t="s">
        <v>137</v>
      </c>
      <c r="D392" s="227" t="s">
        <v>138</v>
      </c>
      <c r="E392" s="227" t="s">
        <v>325</v>
      </c>
      <c r="F392" s="289">
        <v>44599</v>
      </c>
      <c r="G392" s="289">
        <v>44781</v>
      </c>
      <c r="H392" s="289">
        <v>45513</v>
      </c>
      <c r="I392" s="227" t="s">
        <v>326</v>
      </c>
      <c r="J392" s="302">
        <v>501000</v>
      </c>
      <c r="K392" s="302">
        <v>501000</v>
      </c>
      <c r="L392" s="302">
        <v>503618.93</v>
      </c>
      <c r="M392" s="302">
        <v>501000</v>
      </c>
      <c r="N392" s="226">
        <v>3.5999999999999997E-2</v>
      </c>
      <c r="O392" s="226">
        <v>5.8519711969706109E-3</v>
      </c>
      <c r="P392" s="239">
        <v>0.9</v>
      </c>
      <c r="Q392" s="387">
        <v>3.3384420603718268E-2</v>
      </c>
      <c r="R392" s="102"/>
      <c r="S392" s="102"/>
      <c r="T392" s="237"/>
      <c r="U392" s="54"/>
      <c r="V392" s="237"/>
      <c r="W392" s="54"/>
      <c r="X392" s="217"/>
      <c r="Y392" s="54"/>
      <c r="Z392" s="217"/>
      <c r="AA392" s="54"/>
      <c r="AB392" s="217"/>
      <c r="AE392" s="54"/>
      <c r="AG392" s="102"/>
    </row>
    <row r="393" spans="1:33" s="103" customFormat="1" ht="42.95" customHeight="1" x14ac:dyDescent="0.2">
      <c r="A393" s="258"/>
      <c r="B393" s="212" t="s">
        <v>344</v>
      </c>
      <c r="C393" s="136" t="s">
        <v>137</v>
      </c>
      <c r="D393" s="227" t="s">
        <v>138</v>
      </c>
      <c r="E393" s="227" t="s">
        <v>325</v>
      </c>
      <c r="F393" s="289">
        <v>44599</v>
      </c>
      <c r="G393" s="289">
        <v>44781</v>
      </c>
      <c r="H393" s="289">
        <v>45513</v>
      </c>
      <c r="I393" s="227" t="s">
        <v>326</v>
      </c>
      <c r="J393" s="302">
        <v>501000</v>
      </c>
      <c r="K393" s="302">
        <v>501000</v>
      </c>
      <c r="L393" s="302">
        <v>503618.93</v>
      </c>
      <c r="M393" s="302">
        <v>501000</v>
      </c>
      <c r="N393" s="226">
        <v>3.5999999999999997E-2</v>
      </c>
      <c r="O393" s="226">
        <v>5.8519711969706109E-3</v>
      </c>
      <c r="P393" s="239">
        <v>0.9</v>
      </c>
      <c r="Q393" s="387">
        <v>3.3384420603718268E-2</v>
      </c>
      <c r="R393" s="102"/>
      <c r="S393" s="102"/>
      <c r="T393" s="237"/>
      <c r="U393" s="54"/>
      <c r="V393" s="237"/>
      <c r="W393" s="54"/>
      <c r="X393" s="217"/>
      <c r="Y393" s="54"/>
      <c r="Z393" s="217"/>
      <c r="AA393" s="54"/>
      <c r="AB393" s="217"/>
      <c r="AE393" s="54"/>
      <c r="AG393" s="102"/>
    </row>
    <row r="394" spans="1:33" s="103" customFormat="1" ht="42.95" customHeight="1" x14ac:dyDescent="0.2">
      <c r="A394" s="258"/>
      <c r="B394" s="212" t="s">
        <v>345</v>
      </c>
      <c r="C394" s="136" t="s">
        <v>137</v>
      </c>
      <c r="D394" s="227" t="s">
        <v>138</v>
      </c>
      <c r="E394" s="227" t="s">
        <v>325</v>
      </c>
      <c r="F394" s="289">
        <v>44599</v>
      </c>
      <c r="G394" s="289">
        <v>44781</v>
      </c>
      <c r="H394" s="289">
        <v>45513</v>
      </c>
      <c r="I394" s="227" t="s">
        <v>326</v>
      </c>
      <c r="J394" s="302">
        <v>501000</v>
      </c>
      <c r="K394" s="302">
        <v>501000</v>
      </c>
      <c r="L394" s="302">
        <v>503618.93</v>
      </c>
      <c r="M394" s="302">
        <v>501000</v>
      </c>
      <c r="N394" s="226">
        <v>3.5999999999999997E-2</v>
      </c>
      <c r="O394" s="226">
        <v>5.8519711969706109E-3</v>
      </c>
      <c r="P394" s="239">
        <v>0.9</v>
      </c>
      <c r="Q394" s="387">
        <v>3.3384420603718268E-2</v>
      </c>
      <c r="R394" s="102"/>
      <c r="S394" s="102"/>
      <c r="T394" s="237"/>
      <c r="U394" s="54"/>
      <c r="V394" s="237"/>
      <c r="W394" s="54"/>
      <c r="X394" s="217"/>
      <c r="Y394" s="54"/>
      <c r="Z394" s="217"/>
      <c r="AA394" s="54"/>
      <c r="AB394" s="217"/>
      <c r="AE394" s="54"/>
      <c r="AG394" s="102"/>
    </row>
    <row r="395" spans="1:33" s="103" customFormat="1" ht="42.95" customHeight="1" x14ac:dyDescent="0.2">
      <c r="A395" s="258"/>
      <c r="B395" s="212" t="s">
        <v>346</v>
      </c>
      <c r="C395" s="136" t="s">
        <v>137</v>
      </c>
      <c r="D395" s="227" t="s">
        <v>138</v>
      </c>
      <c r="E395" s="227" t="s">
        <v>325</v>
      </c>
      <c r="F395" s="289">
        <v>44599</v>
      </c>
      <c r="G395" s="289">
        <v>44781</v>
      </c>
      <c r="H395" s="289">
        <v>45513</v>
      </c>
      <c r="I395" s="227" t="s">
        <v>326</v>
      </c>
      <c r="J395" s="302">
        <v>501000</v>
      </c>
      <c r="K395" s="302">
        <v>501000</v>
      </c>
      <c r="L395" s="302">
        <v>503618.93</v>
      </c>
      <c r="M395" s="302">
        <v>501000</v>
      </c>
      <c r="N395" s="226">
        <v>3.5999999999999997E-2</v>
      </c>
      <c r="O395" s="226">
        <v>5.8519711969706109E-3</v>
      </c>
      <c r="P395" s="239">
        <v>0.9</v>
      </c>
      <c r="Q395" s="387">
        <v>3.3384420603718268E-2</v>
      </c>
      <c r="R395" s="102"/>
      <c r="S395" s="102"/>
      <c r="T395" s="237"/>
      <c r="U395" s="54"/>
      <c r="V395" s="237"/>
      <c r="W395" s="54"/>
      <c r="X395" s="217"/>
      <c r="Y395" s="54"/>
      <c r="Z395" s="217"/>
      <c r="AA395" s="54"/>
      <c r="AB395" s="217"/>
      <c r="AE395" s="54"/>
      <c r="AG395" s="102"/>
    </row>
    <row r="396" spans="1:33" s="103" customFormat="1" ht="42.95" customHeight="1" x14ac:dyDescent="0.2">
      <c r="A396" s="258"/>
      <c r="B396" s="212" t="s">
        <v>347</v>
      </c>
      <c r="C396" s="136" t="s">
        <v>137</v>
      </c>
      <c r="D396" s="227" t="s">
        <v>138</v>
      </c>
      <c r="E396" s="227" t="s">
        <v>325</v>
      </c>
      <c r="F396" s="289">
        <v>44599</v>
      </c>
      <c r="G396" s="289">
        <v>44781</v>
      </c>
      <c r="H396" s="289">
        <v>45513</v>
      </c>
      <c r="I396" s="227" t="s">
        <v>326</v>
      </c>
      <c r="J396" s="302">
        <v>501000</v>
      </c>
      <c r="K396" s="302">
        <v>501000</v>
      </c>
      <c r="L396" s="302">
        <v>503618.93</v>
      </c>
      <c r="M396" s="302">
        <v>501000</v>
      </c>
      <c r="N396" s="226">
        <v>3.5999999999999997E-2</v>
      </c>
      <c r="O396" s="226">
        <v>5.8519711969706109E-3</v>
      </c>
      <c r="P396" s="239">
        <v>0.9</v>
      </c>
      <c r="Q396" s="387">
        <v>3.3384420603718268E-2</v>
      </c>
      <c r="R396" s="102"/>
      <c r="S396" s="102"/>
      <c r="T396" s="237"/>
      <c r="U396" s="54"/>
      <c r="V396" s="237"/>
      <c r="W396" s="54"/>
      <c r="X396" s="217"/>
      <c r="Y396" s="54"/>
      <c r="Z396" s="217"/>
      <c r="AA396" s="54"/>
      <c r="AB396" s="217"/>
      <c r="AE396" s="54"/>
      <c r="AG396" s="102"/>
    </row>
    <row r="397" spans="1:33" s="103" customFormat="1" ht="42.95" customHeight="1" x14ac:dyDescent="0.2">
      <c r="A397" s="258"/>
      <c r="B397" s="212" t="s">
        <v>336</v>
      </c>
      <c r="C397" s="136" t="s">
        <v>337</v>
      </c>
      <c r="D397" s="227" t="s">
        <v>139</v>
      </c>
      <c r="E397" s="227" t="s">
        <v>325</v>
      </c>
      <c r="F397" s="289">
        <v>44600</v>
      </c>
      <c r="G397" s="289">
        <v>44782</v>
      </c>
      <c r="H397" s="289">
        <v>48046</v>
      </c>
      <c r="I397" s="227" t="s">
        <v>326</v>
      </c>
      <c r="J397" s="302">
        <v>250000</v>
      </c>
      <c r="K397" s="302">
        <v>250000</v>
      </c>
      <c r="L397" s="302">
        <v>251780.82</v>
      </c>
      <c r="M397" s="302">
        <v>250000</v>
      </c>
      <c r="N397" s="226">
        <v>0.05</v>
      </c>
      <c r="O397" s="226">
        <v>2.9201453078695665E-3</v>
      </c>
      <c r="P397" s="239">
        <v>0.7</v>
      </c>
      <c r="Q397" s="387">
        <v>5.5011664882466005E-2</v>
      </c>
      <c r="R397" s="102"/>
      <c r="S397" s="102"/>
      <c r="T397" s="237"/>
      <c r="U397" s="54"/>
      <c r="V397" s="237"/>
      <c r="W397" s="54"/>
      <c r="X397" s="217"/>
      <c r="Y397" s="54"/>
      <c r="Z397" s="217"/>
      <c r="AA397" s="54"/>
      <c r="AB397" s="217"/>
      <c r="AE397" s="54"/>
      <c r="AG397" s="102"/>
    </row>
    <row r="398" spans="1:33" s="103" customFormat="1" ht="42.95" customHeight="1" x14ac:dyDescent="0.2">
      <c r="A398" s="258"/>
      <c r="B398" s="212" t="s">
        <v>297</v>
      </c>
      <c r="C398" s="136" t="s">
        <v>211</v>
      </c>
      <c r="D398" s="227" t="s">
        <v>138</v>
      </c>
      <c r="E398" s="227" t="s">
        <v>325</v>
      </c>
      <c r="F398" s="289">
        <v>44601</v>
      </c>
      <c r="G398" s="289">
        <v>44783</v>
      </c>
      <c r="H398" s="289">
        <v>46062</v>
      </c>
      <c r="I398" s="227" t="s">
        <v>326</v>
      </c>
      <c r="J398" s="302">
        <v>100000</v>
      </c>
      <c r="K398" s="302">
        <v>100000</v>
      </c>
      <c r="L398" s="302">
        <v>100558.9</v>
      </c>
      <c r="M398" s="302">
        <v>100000</v>
      </c>
      <c r="N398" s="226">
        <v>0.04</v>
      </c>
      <c r="O398" s="226">
        <v>1.1680581231478266E-3</v>
      </c>
      <c r="P398" s="239">
        <v>0.9</v>
      </c>
      <c r="Q398" s="387">
        <v>5.8823529411764705E-2</v>
      </c>
      <c r="R398" s="102"/>
      <c r="S398" s="102"/>
      <c r="T398" s="237"/>
      <c r="U398" s="54"/>
      <c r="V398" s="237"/>
      <c r="W398" s="54"/>
      <c r="X398" s="217"/>
      <c r="Y398" s="54"/>
      <c r="Z398" s="217"/>
      <c r="AA398" s="54"/>
      <c r="AB398" s="217"/>
      <c r="AE398" s="54"/>
      <c r="AG398" s="102"/>
    </row>
    <row r="399" spans="1:33" s="103" customFormat="1" ht="42.95" customHeight="1" x14ac:dyDescent="0.2">
      <c r="A399" s="258"/>
      <c r="B399" s="212" t="s">
        <v>298</v>
      </c>
      <c r="C399" s="136" t="s">
        <v>211</v>
      </c>
      <c r="D399" s="227" t="s">
        <v>138</v>
      </c>
      <c r="E399" s="227" t="s">
        <v>325</v>
      </c>
      <c r="F399" s="289">
        <v>44601</v>
      </c>
      <c r="G399" s="289">
        <v>44783</v>
      </c>
      <c r="H399" s="289">
        <v>46062</v>
      </c>
      <c r="I399" s="227" t="s">
        <v>326</v>
      </c>
      <c r="J399" s="302">
        <v>100000</v>
      </c>
      <c r="K399" s="302">
        <v>100000</v>
      </c>
      <c r="L399" s="302">
        <v>100558.9</v>
      </c>
      <c r="M399" s="302">
        <v>100000</v>
      </c>
      <c r="N399" s="226">
        <v>0.04</v>
      </c>
      <c r="O399" s="226">
        <v>1.1680581231478266E-3</v>
      </c>
      <c r="P399" s="239">
        <v>0.9</v>
      </c>
      <c r="Q399" s="387">
        <v>5.8823529411764705E-2</v>
      </c>
      <c r="R399" s="102"/>
      <c r="S399" s="102"/>
      <c r="T399" s="237"/>
      <c r="U399" s="54"/>
      <c r="V399" s="237"/>
      <c r="W399" s="54"/>
      <c r="X399" s="217"/>
      <c r="Y399" s="54"/>
      <c r="Z399" s="217"/>
      <c r="AA399" s="54"/>
      <c r="AB399" s="217"/>
      <c r="AE399" s="54"/>
      <c r="AG399" s="102"/>
    </row>
    <row r="400" spans="1:33" s="103" customFormat="1" ht="42.95" customHeight="1" x14ac:dyDescent="0.2">
      <c r="A400" s="258"/>
      <c r="B400" s="212" t="s">
        <v>299</v>
      </c>
      <c r="C400" s="136" t="s">
        <v>211</v>
      </c>
      <c r="D400" s="227" t="s">
        <v>138</v>
      </c>
      <c r="E400" s="227" t="s">
        <v>325</v>
      </c>
      <c r="F400" s="289">
        <v>44601</v>
      </c>
      <c r="G400" s="289">
        <v>44783</v>
      </c>
      <c r="H400" s="289">
        <v>46062</v>
      </c>
      <c r="I400" s="227" t="s">
        <v>326</v>
      </c>
      <c r="J400" s="302">
        <v>100000</v>
      </c>
      <c r="K400" s="302">
        <v>100000</v>
      </c>
      <c r="L400" s="302">
        <v>100558.9</v>
      </c>
      <c r="M400" s="302">
        <v>100000</v>
      </c>
      <c r="N400" s="226">
        <v>0.04</v>
      </c>
      <c r="O400" s="226">
        <v>1.1680581231478266E-3</v>
      </c>
      <c r="P400" s="239">
        <v>0.9</v>
      </c>
      <c r="Q400" s="387">
        <v>5.8823529411764705E-2</v>
      </c>
      <c r="R400" s="102"/>
      <c r="S400" s="102"/>
      <c r="T400" s="237"/>
      <c r="U400" s="54"/>
      <c r="V400" s="237"/>
      <c r="W400" s="54"/>
      <c r="X400" s="217"/>
      <c r="Y400" s="54"/>
      <c r="Z400" s="217"/>
      <c r="AA400" s="54"/>
      <c r="AB400" s="217"/>
      <c r="AE400" s="54"/>
      <c r="AG400" s="102"/>
    </row>
    <row r="401" spans="1:33" s="103" customFormat="1" ht="42.95" customHeight="1" x14ac:dyDescent="0.2">
      <c r="A401" s="258"/>
      <c r="B401" s="212" t="s">
        <v>300</v>
      </c>
      <c r="C401" s="136" t="s">
        <v>211</v>
      </c>
      <c r="D401" s="227" t="s">
        <v>138</v>
      </c>
      <c r="E401" s="227" t="s">
        <v>325</v>
      </c>
      <c r="F401" s="289">
        <v>44601</v>
      </c>
      <c r="G401" s="289">
        <v>44783</v>
      </c>
      <c r="H401" s="289">
        <v>46062</v>
      </c>
      <c r="I401" s="227" t="s">
        <v>326</v>
      </c>
      <c r="J401" s="302">
        <v>100000</v>
      </c>
      <c r="K401" s="302">
        <v>100000</v>
      </c>
      <c r="L401" s="302">
        <v>100558.9</v>
      </c>
      <c r="M401" s="302">
        <v>100000</v>
      </c>
      <c r="N401" s="226">
        <v>0.04</v>
      </c>
      <c r="O401" s="226">
        <v>1.1680581231478266E-3</v>
      </c>
      <c r="P401" s="239">
        <v>0.9</v>
      </c>
      <c r="Q401" s="387">
        <v>5.8823529411764705E-2</v>
      </c>
      <c r="R401" s="102"/>
      <c r="S401" s="102"/>
      <c r="T401" s="237"/>
      <c r="U401" s="54"/>
      <c r="V401" s="237"/>
      <c r="W401" s="54"/>
      <c r="X401" s="217"/>
      <c r="Y401" s="54"/>
      <c r="Z401" s="217"/>
      <c r="AA401" s="54"/>
      <c r="AB401" s="217"/>
      <c r="AE401" s="54"/>
      <c r="AG401" s="102"/>
    </row>
    <row r="402" spans="1:33" s="103" customFormat="1" ht="42.95" customHeight="1" x14ac:dyDescent="0.2">
      <c r="A402" s="258"/>
      <c r="B402" s="212" t="s">
        <v>301</v>
      </c>
      <c r="C402" s="136" t="s">
        <v>211</v>
      </c>
      <c r="D402" s="227" t="s">
        <v>138</v>
      </c>
      <c r="E402" s="227" t="s">
        <v>325</v>
      </c>
      <c r="F402" s="289">
        <v>44601</v>
      </c>
      <c r="G402" s="289">
        <v>44783</v>
      </c>
      <c r="H402" s="289">
        <v>46062</v>
      </c>
      <c r="I402" s="227" t="s">
        <v>326</v>
      </c>
      <c r="J402" s="302">
        <v>100000</v>
      </c>
      <c r="K402" s="302">
        <v>100000</v>
      </c>
      <c r="L402" s="302">
        <v>100558.9</v>
      </c>
      <c r="M402" s="302">
        <v>100000</v>
      </c>
      <c r="N402" s="226">
        <v>0.04</v>
      </c>
      <c r="O402" s="226">
        <v>1.1680581231478266E-3</v>
      </c>
      <c r="P402" s="239">
        <v>0.9</v>
      </c>
      <c r="Q402" s="387">
        <v>5.8823529411764705E-2</v>
      </c>
      <c r="R402" s="102"/>
      <c r="S402" s="102"/>
      <c r="T402" s="237"/>
      <c r="U402" s="54"/>
      <c r="V402" s="237"/>
      <c r="W402" s="54"/>
      <c r="X402" s="217"/>
      <c r="Y402" s="54"/>
      <c r="Z402" s="217"/>
      <c r="AA402" s="54"/>
      <c r="AB402" s="217"/>
      <c r="AE402" s="54"/>
      <c r="AG402" s="102"/>
    </row>
    <row r="403" spans="1:33" s="103" customFormat="1" ht="42.95" customHeight="1" x14ac:dyDescent="0.2">
      <c r="A403" s="258"/>
      <c r="B403" s="212" t="s">
        <v>302</v>
      </c>
      <c r="C403" s="136" t="s">
        <v>211</v>
      </c>
      <c r="D403" s="227" t="s">
        <v>138</v>
      </c>
      <c r="E403" s="227" t="s">
        <v>325</v>
      </c>
      <c r="F403" s="289">
        <v>44601</v>
      </c>
      <c r="G403" s="289">
        <v>44783</v>
      </c>
      <c r="H403" s="289">
        <v>46062</v>
      </c>
      <c r="I403" s="227" t="s">
        <v>326</v>
      </c>
      <c r="J403" s="302">
        <v>100000</v>
      </c>
      <c r="K403" s="302">
        <v>100000</v>
      </c>
      <c r="L403" s="302">
        <v>100558.9</v>
      </c>
      <c r="M403" s="302">
        <v>100000</v>
      </c>
      <c r="N403" s="226">
        <v>0.04</v>
      </c>
      <c r="O403" s="226">
        <v>1.1680581231478266E-3</v>
      </c>
      <c r="P403" s="239">
        <v>0.9</v>
      </c>
      <c r="Q403" s="387">
        <v>5.8823529411764705E-2</v>
      </c>
      <c r="R403" s="102"/>
      <c r="S403" s="102"/>
      <c r="T403" s="237"/>
      <c r="U403" s="54"/>
      <c r="V403" s="237"/>
      <c r="W403" s="54"/>
      <c r="X403" s="217"/>
      <c r="Y403" s="54"/>
      <c r="Z403" s="217"/>
      <c r="AA403" s="54"/>
      <c r="AB403" s="217"/>
      <c r="AE403" s="54"/>
      <c r="AG403" s="102"/>
    </row>
    <row r="404" spans="1:33" s="103" customFormat="1" ht="42.95" customHeight="1" x14ac:dyDescent="0.2">
      <c r="A404" s="258"/>
      <c r="B404" s="212" t="s">
        <v>303</v>
      </c>
      <c r="C404" s="136" t="s">
        <v>211</v>
      </c>
      <c r="D404" s="227" t="s">
        <v>138</v>
      </c>
      <c r="E404" s="227" t="s">
        <v>325</v>
      </c>
      <c r="F404" s="289">
        <v>44601</v>
      </c>
      <c r="G404" s="289">
        <v>44783</v>
      </c>
      <c r="H404" s="289">
        <v>46062</v>
      </c>
      <c r="I404" s="227" t="s">
        <v>326</v>
      </c>
      <c r="J404" s="302">
        <v>100000</v>
      </c>
      <c r="K404" s="302">
        <v>100000</v>
      </c>
      <c r="L404" s="302">
        <v>100558.9</v>
      </c>
      <c r="M404" s="302">
        <v>100000</v>
      </c>
      <c r="N404" s="226">
        <v>0.04</v>
      </c>
      <c r="O404" s="226">
        <v>1.1680581231478266E-3</v>
      </c>
      <c r="P404" s="239">
        <v>0.9</v>
      </c>
      <c r="Q404" s="387">
        <v>5.8823529411764705E-2</v>
      </c>
      <c r="R404" s="102"/>
      <c r="S404" s="102"/>
      <c r="T404" s="237"/>
      <c r="U404" s="54"/>
      <c r="V404" s="237"/>
      <c r="W404" s="54"/>
      <c r="X404" s="217"/>
      <c r="Y404" s="54"/>
      <c r="Z404" s="217"/>
      <c r="AA404" s="54"/>
      <c r="AB404" s="217"/>
      <c r="AE404" s="54"/>
      <c r="AG404" s="102"/>
    </row>
    <row r="405" spans="1:33" s="103" customFormat="1" ht="42.95" customHeight="1" x14ac:dyDescent="0.2">
      <c r="A405" s="258"/>
      <c r="B405" s="212" t="s">
        <v>304</v>
      </c>
      <c r="C405" s="136" t="s">
        <v>211</v>
      </c>
      <c r="D405" s="227" t="s">
        <v>138</v>
      </c>
      <c r="E405" s="227" t="s">
        <v>325</v>
      </c>
      <c r="F405" s="289">
        <v>44601</v>
      </c>
      <c r="G405" s="289">
        <v>44783</v>
      </c>
      <c r="H405" s="289">
        <v>46062</v>
      </c>
      <c r="I405" s="227" t="s">
        <v>326</v>
      </c>
      <c r="J405" s="302">
        <v>100000</v>
      </c>
      <c r="K405" s="302">
        <v>100000</v>
      </c>
      <c r="L405" s="302">
        <v>100558.9</v>
      </c>
      <c r="M405" s="302">
        <v>100000</v>
      </c>
      <c r="N405" s="226">
        <v>0.04</v>
      </c>
      <c r="O405" s="226">
        <v>1.1680581231478266E-3</v>
      </c>
      <c r="P405" s="239">
        <v>0.9</v>
      </c>
      <c r="Q405" s="387">
        <v>5.8823529411764705E-2</v>
      </c>
      <c r="R405" s="102"/>
      <c r="S405" s="102"/>
      <c r="T405" s="237"/>
      <c r="U405" s="54"/>
      <c r="V405" s="237"/>
      <c r="W405" s="54"/>
      <c r="X405" s="217"/>
      <c r="Y405" s="54"/>
      <c r="Z405" s="217"/>
      <c r="AA405" s="54"/>
      <c r="AB405" s="217"/>
      <c r="AE405" s="54"/>
      <c r="AG405" s="102"/>
    </row>
    <row r="406" spans="1:33" s="103" customFormat="1" ht="42.95" customHeight="1" x14ac:dyDescent="0.2">
      <c r="A406" s="258"/>
      <c r="B406" s="212" t="s">
        <v>305</v>
      </c>
      <c r="C406" s="136" t="s">
        <v>211</v>
      </c>
      <c r="D406" s="227" t="s">
        <v>138</v>
      </c>
      <c r="E406" s="227" t="s">
        <v>325</v>
      </c>
      <c r="F406" s="289">
        <v>44601</v>
      </c>
      <c r="G406" s="289">
        <v>44783</v>
      </c>
      <c r="H406" s="289">
        <v>46062</v>
      </c>
      <c r="I406" s="227" t="s">
        <v>326</v>
      </c>
      <c r="J406" s="302">
        <v>100000</v>
      </c>
      <c r="K406" s="302">
        <v>100000</v>
      </c>
      <c r="L406" s="302">
        <v>100558.9</v>
      </c>
      <c r="M406" s="302">
        <v>100000</v>
      </c>
      <c r="N406" s="226">
        <v>0.04</v>
      </c>
      <c r="O406" s="226">
        <v>1.1680581231478266E-3</v>
      </c>
      <c r="P406" s="239">
        <v>0.9</v>
      </c>
      <c r="Q406" s="387">
        <v>5.8823529411764705E-2</v>
      </c>
      <c r="R406" s="102"/>
      <c r="S406" s="102"/>
      <c r="T406" s="237"/>
      <c r="U406" s="54"/>
      <c r="V406" s="237"/>
      <c r="W406" s="54"/>
      <c r="X406" s="217"/>
      <c r="Y406" s="54"/>
      <c r="Z406" s="217"/>
      <c r="AA406" s="54"/>
      <c r="AB406" s="217"/>
      <c r="AE406" s="54"/>
      <c r="AG406" s="102"/>
    </row>
    <row r="407" spans="1:33" s="103" customFormat="1" ht="42.95" customHeight="1" x14ac:dyDescent="0.2">
      <c r="A407" s="258"/>
      <c r="B407" s="212" t="s">
        <v>306</v>
      </c>
      <c r="C407" s="136" t="s">
        <v>211</v>
      </c>
      <c r="D407" s="227" t="s">
        <v>138</v>
      </c>
      <c r="E407" s="227" t="s">
        <v>325</v>
      </c>
      <c r="F407" s="289">
        <v>44601</v>
      </c>
      <c r="G407" s="289">
        <v>44783</v>
      </c>
      <c r="H407" s="289">
        <v>46062</v>
      </c>
      <c r="I407" s="227" t="s">
        <v>326</v>
      </c>
      <c r="J407" s="302">
        <v>100000</v>
      </c>
      <c r="K407" s="302">
        <v>100000</v>
      </c>
      <c r="L407" s="302">
        <v>100558.9</v>
      </c>
      <c r="M407" s="302">
        <v>100000</v>
      </c>
      <c r="N407" s="226">
        <v>0.04</v>
      </c>
      <c r="O407" s="226">
        <v>1.1680581231478266E-3</v>
      </c>
      <c r="P407" s="239">
        <v>0.9</v>
      </c>
      <c r="Q407" s="387">
        <v>5.8823529411764705E-2</v>
      </c>
      <c r="R407" s="102"/>
      <c r="S407" s="102"/>
      <c r="T407" s="237"/>
      <c r="U407" s="54"/>
      <c r="V407" s="237"/>
      <c r="W407" s="54"/>
      <c r="X407" s="217"/>
      <c r="Y407" s="54"/>
      <c r="Z407" s="217"/>
      <c r="AA407" s="54"/>
      <c r="AB407" s="217"/>
      <c r="AE407" s="54"/>
      <c r="AG407" s="102"/>
    </row>
    <row r="408" spans="1:33" s="103" customFormat="1" ht="42.95" customHeight="1" x14ac:dyDescent="0.2">
      <c r="A408" s="258"/>
      <c r="B408" s="212" t="s">
        <v>465</v>
      </c>
      <c r="C408" s="136" t="s">
        <v>113</v>
      </c>
      <c r="D408" s="227" t="s">
        <v>138</v>
      </c>
      <c r="E408" s="227" t="s">
        <v>325</v>
      </c>
      <c r="F408" s="289">
        <v>44608</v>
      </c>
      <c r="G408" s="289">
        <v>44762</v>
      </c>
      <c r="H408" s="289">
        <v>44795</v>
      </c>
      <c r="I408" s="227" t="s">
        <v>326</v>
      </c>
      <c r="J408" s="302">
        <v>100000</v>
      </c>
      <c r="K408" s="302">
        <v>100000</v>
      </c>
      <c r="L408" s="302">
        <v>100277.26</v>
      </c>
      <c r="M408" s="302">
        <v>100000</v>
      </c>
      <c r="N408" s="226">
        <v>2.3E-2</v>
      </c>
      <c r="O408" s="226">
        <v>1.1680581231478266E-3</v>
      </c>
      <c r="P408" s="239">
        <v>0.9</v>
      </c>
      <c r="Q408" s="387">
        <v>1.7059665081686735E-2</v>
      </c>
      <c r="R408" s="102"/>
      <c r="S408" s="102"/>
      <c r="T408" s="237"/>
      <c r="U408" s="54"/>
      <c r="V408" s="237"/>
      <c r="W408" s="54"/>
      <c r="X408" s="217"/>
      <c r="Y408" s="54"/>
      <c r="Z408" s="217"/>
      <c r="AA408" s="54"/>
      <c r="AB408" s="217"/>
      <c r="AE408" s="54"/>
      <c r="AG408" s="102"/>
    </row>
    <row r="409" spans="1:33" s="103" customFormat="1" ht="42.95" customHeight="1" x14ac:dyDescent="0.2">
      <c r="A409" s="258"/>
      <c r="B409" s="212" t="s">
        <v>466</v>
      </c>
      <c r="C409" s="136" t="s">
        <v>113</v>
      </c>
      <c r="D409" s="227" t="s">
        <v>138</v>
      </c>
      <c r="E409" s="227" t="s">
        <v>325</v>
      </c>
      <c r="F409" s="289">
        <v>44608</v>
      </c>
      <c r="G409" s="289">
        <v>44762</v>
      </c>
      <c r="H409" s="289">
        <v>44795</v>
      </c>
      <c r="I409" s="227" t="s">
        <v>326</v>
      </c>
      <c r="J409" s="302">
        <v>100000</v>
      </c>
      <c r="K409" s="302">
        <v>100000</v>
      </c>
      <c r="L409" s="302">
        <v>100277.26</v>
      </c>
      <c r="M409" s="302">
        <v>100000</v>
      </c>
      <c r="N409" s="226">
        <v>2.3E-2</v>
      </c>
      <c r="O409" s="226">
        <v>1.1680581231478266E-3</v>
      </c>
      <c r="P409" s="239">
        <v>0.9</v>
      </c>
      <c r="Q409" s="387">
        <v>1.7059665081686735E-2</v>
      </c>
      <c r="R409" s="102"/>
      <c r="S409" s="102"/>
      <c r="T409" s="237"/>
      <c r="U409" s="54"/>
      <c r="V409" s="237"/>
      <c r="W409" s="54"/>
      <c r="X409" s="217"/>
      <c r="Y409" s="54"/>
      <c r="Z409" s="217"/>
      <c r="AA409" s="54"/>
      <c r="AB409" s="217"/>
      <c r="AE409" s="54"/>
      <c r="AG409" s="102"/>
    </row>
    <row r="410" spans="1:33" s="103" customFormat="1" ht="42.95" customHeight="1" x14ac:dyDescent="0.2">
      <c r="A410" s="258"/>
      <c r="B410" s="212" t="s">
        <v>467</v>
      </c>
      <c r="C410" s="136" t="s">
        <v>113</v>
      </c>
      <c r="D410" s="227" t="s">
        <v>138</v>
      </c>
      <c r="E410" s="227" t="s">
        <v>325</v>
      </c>
      <c r="F410" s="289">
        <v>44608</v>
      </c>
      <c r="G410" s="289">
        <v>44762</v>
      </c>
      <c r="H410" s="289">
        <v>44795</v>
      </c>
      <c r="I410" s="227" t="s">
        <v>326</v>
      </c>
      <c r="J410" s="302">
        <v>100000</v>
      </c>
      <c r="K410" s="302">
        <v>100000</v>
      </c>
      <c r="L410" s="302">
        <v>100277.26</v>
      </c>
      <c r="M410" s="302">
        <v>100000</v>
      </c>
      <c r="N410" s="226">
        <v>2.3E-2</v>
      </c>
      <c r="O410" s="226">
        <v>1.1680581231478266E-3</v>
      </c>
      <c r="P410" s="239">
        <v>0.9</v>
      </c>
      <c r="Q410" s="387">
        <v>1.7059665081686735E-2</v>
      </c>
      <c r="R410" s="102"/>
      <c r="S410" s="102"/>
      <c r="T410" s="237"/>
      <c r="U410" s="54"/>
      <c r="V410" s="237"/>
      <c r="W410" s="54"/>
      <c r="X410" s="217"/>
      <c r="Y410" s="54"/>
      <c r="Z410" s="217"/>
      <c r="AA410" s="54"/>
      <c r="AB410" s="217"/>
      <c r="AE410" s="54"/>
      <c r="AG410" s="102"/>
    </row>
    <row r="411" spans="1:33" s="103" customFormat="1" ht="42.95" customHeight="1" x14ac:dyDescent="0.2">
      <c r="A411" s="258"/>
      <c r="B411" s="212" t="s">
        <v>468</v>
      </c>
      <c r="C411" s="136" t="s">
        <v>113</v>
      </c>
      <c r="D411" s="227" t="s">
        <v>138</v>
      </c>
      <c r="E411" s="227" t="s">
        <v>325</v>
      </c>
      <c r="F411" s="289">
        <v>44608</v>
      </c>
      <c r="G411" s="289">
        <v>44762</v>
      </c>
      <c r="H411" s="289">
        <v>44795</v>
      </c>
      <c r="I411" s="227" t="s">
        <v>326</v>
      </c>
      <c r="J411" s="302">
        <v>100000</v>
      </c>
      <c r="K411" s="302">
        <v>100000</v>
      </c>
      <c r="L411" s="302">
        <v>100277.26</v>
      </c>
      <c r="M411" s="302">
        <v>100000</v>
      </c>
      <c r="N411" s="226">
        <v>2.3E-2</v>
      </c>
      <c r="O411" s="226">
        <v>1.1680581231478266E-3</v>
      </c>
      <c r="P411" s="239">
        <v>0.9</v>
      </c>
      <c r="Q411" s="387">
        <v>1.7059665081686735E-2</v>
      </c>
      <c r="R411" s="102"/>
      <c r="S411" s="102"/>
      <c r="T411" s="237"/>
      <c r="U411" s="54"/>
      <c r="V411" s="237"/>
      <c r="W411" s="54"/>
      <c r="X411" s="217"/>
      <c r="Y411" s="54"/>
      <c r="Z411" s="217"/>
      <c r="AA411" s="54"/>
      <c r="AB411" s="217"/>
      <c r="AE411" s="54"/>
      <c r="AG411" s="102"/>
    </row>
    <row r="412" spans="1:33" s="103" customFormat="1" ht="42.95" customHeight="1" x14ac:dyDescent="0.2">
      <c r="A412" s="258"/>
      <c r="B412" s="212" t="s">
        <v>469</v>
      </c>
      <c r="C412" s="136" t="s">
        <v>113</v>
      </c>
      <c r="D412" s="227" t="s">
        <v>138</v>
      </c>
      <c r="E412" s="227" t="s">
        <v>325</v>
      </c>
      <c r="F412" s="289">
        <v>44608</v>
      </c>
      <c r="G412" s="289">
        <v>44762</v>
      </c>
      <c r="H412" s="289">
        <v>44795</v>
      </c>
      <c r="I412" s="227" t="s">
        <v>326</v>
      </c>
      <c r="J412" s="302">
        <v>100000</v>
      </c>
      <c r="K412" s="302">
        <v>100000</v>
      </c>
      <c r="L412" s="302">
        <v>100277.26</v>
      </c>
      <c r="M412" s="302">
        <v>100000</v>
      </c>
      <c r="N412" s="226">
        <v>2.3E-2</v>
      </c>
      <c r="O412" s="226">
        <v>1.1680581231478266E-3</v>
      </c>
      <c r="P412" s="239">
        <v>0.9</v>
      </c>
      <c r="Q412" s="387">
        <v>1.7059665081686735E-2</v>
      </c>
      <c r="R412" s="102"/>
      <c r="S412" s="102"/>
      <c r="T412" s="237"/>
      <c r="U412" s="54"/>
      <c r="V412" s="237"/>
      <c r="W412" s="54"/>
      <c r="X412" s="217"/>
      <c r="Y412" s="54"/>
      <c r="Z412" s="217"/>
      <c r="AA412" s="54"/>
      <c r="AB412" s="217"/>
      <c r="AE412" s="54"/>
      <c r="AG412" s="102"/>
    </row>
    <row r="413" spans="1:33" s="103" customFormat="1" ht="42.95" customHeight="1" x14ac:dyDescent="0.2">
      <c r="A413" s="258"/>
      <c r="B413" s="212" t="s">
        <v>470</v>
      </c>
      <c r="C413" s="136" t="s">
        <v>113</v>
      </c>
      <c r="D413" s="227" t="s">
        <v>138</v>
      </c>
      <c r="E413" s="227" t="s">
        <v>325</v>
      </c>
      <c r="F413" s="289">
        <v>44608</v>
      </c>
      <c r="G413" s="289">
        <v>44762</v>
      </c>
      <c r="H413" s="289">
        <v>44792</v>
      </c>
      <c r="I413" s="227" t="s">
        <v>326</v>
      </c>
      <c r="J413" s="302">
        <v>100000</v>
      </c>
      <c r="K413" s="302">
        <v>100000</v>
      </c>
      <c r="L413" s="302">
        <v>100277.26</v>
      </c>
      <c r="M413" s="302">
        <v>100000</v>
      </c>
      <c r="N413" s="226">
        <v>2.3E-2</v>
      </c>
      <c r="O413" s="226">
        <v>1.1680581231478266E-3</v>
      </c>
      <c r="P413" s="239">
        <v>0.9</v>
      </c>
      <c r="Q413" s="387">
        <v>1.7059665081686735E-2</v>
      </c>
      <c r="R413" s="102"/>
      <c r="S413" s="102"/>
      <c r="T413" s="237"/>
      <c r="U413" s="54"/>
      <c r="V413" s="237"/>
      <c r="W413" s="54"/>
      <c r="X413" s="217"/>
      <c r="Y413" s="54"/>
      <c r="Z413" s="217"/>
      <c r="AA413" s="54"/>
      <c r="AB413" s="217"/>
      <c r="AE413" s="54"/>
      <c r="AG413" s="102"/>
    </row>
    <row r="414" spans="1:33" s="103" customFormat="1" ht="42.95" customHeight="1" x14ac:dyDescent="0.2">
      <c r="A414" s="258"/>
      <c r="B414" s="212" t="s">
        <v>471</v>
      </c>
      <c r="C414" s="136" t="s">
        <v>113</v>
      </c>
      <c r="D414" s="227" t="s">
        <v>138</v>
      </c>
      <c r="E414" s="227" t="s">
        <v>325</v>
      </c>
      <c r="F414" s="289">
        <v>44608</v>
      </c>
      <c r="G414" s="289">
        <v>44762</v>
      </c>
      <c r="H414" s="289">
        <v>44792</v>
      </c>
      <c r="I414" s="227" t="s">
        <v>326</v>
      </c>
      <c r="J414" s="302">
        <v>100000</v>
      </c>
      <c r="K414" s="302">
        <v>100000</v>
      </c>
      <c r="L414" s="302">
        <v>100277.26</v>
      </c>
      <c r="M414" s="302">
        <v>100000</v>
      </c>
      <c r="N414" s="226">
        <v>2.3E-2</v>
      </c>
      <c r="O414" s="226">
        <v>1.1680581231478266E-3</v>
      </c>
      <c r="P414" s="239">
        <v>0.9</v>
      </c>
      <c r="Q414" s="387">
        <v>1.7059665081686735E-2</v>
      </c>
      <c r="R414" s="102"/>
      <c r="S414" s="102"/>
      <c r="T414" s="237"/>
      <c r="U414" s="54"/>
      <c r="V414" s="237"/>
      <c r="W414" s="54"/>
      <c r="X414" s="217"/>
      <c r="Y414" s="54"/>
      <c r="Z414" s="217"/>
      <c r="AA414" s="54"/>
      <c r="AB414" s="217"/>
      <c r="AE414" s="54"/>
      <c r="AG414" s="102"/>
    </row>
    <row r="415" spans="1:33" s="103" customFormat="1" ht="42.95" customHeight="1" x14ac:dyDescent="0.2">
      <c r="A415" s="258"/>
      <c r="B415" s="212" t="s">
        <v>472</v>
      </c>
      <c r="C415" s="136" t="s">
        <v>113</v>
      </c>
      <c r="D415" s="227" t="s">
        <v>138</v>
      </c>
      <c r="E415" s="227" t="s">
        <v>325</v>
      </c>
      <c r="F415" s="289">
        <v>44608</v>
      </c>
      <c r="G415" s="289">
        <v>44762</v>
      </c>
      <c r="H415" s="289">
        <v>44792</v>
      </c>
      <c r="I415" s="227" t="s">
        <v>326</v>
      </c>
      <c r="J415" s="302">
        <v>100000</v>
      </c>
      <c r="K415" s="302">
        <v>100000</v>
      </c>
      <c r="L415" s="302">
        <v>100277.26</v>
      </c>
      <c r="M415" s="302">
        <v>100000</v>
      </c>
      <c r="N415" s="226">
        <v>2.3E-2</v>
      </c>
      <c r="O415" s="226">
        <v>1.1680581231478266E-3</v>
      </c>
      <c r="P415" s="239">
        <v>0.9</v>
      </c>
      <c r="Q415" s="387">
        <v>1.7059665081686735E-2</v>
      </c>
      <c r="R415" s="102"/>
      <c r="S415" s="102"/>
      <c r="T415" s="237"/>
      <c r="U415" s="54"/>
      <c r="V415" s="237"/>
      <c r="W415" s="54"/>
      <c r="X415" s="217"/>
      <c r="Y415" s="54"/>
      <c r="Z415" s="217"/>
      <c r="AA415" s="54"/>
      <c r="AB415" s="217"/>
      <c r="AE415" s="54"/>
      <c r="AG415" s="102"/>
    </row>
    <row r="416" spans="1:33" s="103" customFormat="1" ht="42.95" customHeight="1" x14ac:dyDescent="0.2">
      <c r="A416" s="258"/>
      <c r="B416" s="212" t="s">
        <v>473</v>
      </c>
      <c r="C416" s="136" t="s">
        <v>113</v>
      </c>
      <c r="D416" s="227" t="s">
        <v>138</v>
      </c>
      <c r="E416" s="227" t="s">
        <v>325</v>
      </c>
      <c r="F416" s="289">
        <v>44608</v>
      </c>
      <c r="G416" s="289">
        <v>44762</v>
      </c>
      <c r="H416" s="289">
        <v>44792</v>
      </c>
      <c r="I416" s="227" t="s">
        <v>326</v>
      </c>
      <c r="J416" s="302">
        <v>100000</v>
      </c>
      <c r="K416" s="302">
        <v>100000</v>
      </c>
      <c r="L416" s="302">
        <v>100277.26</v>
      </c>
      <c r="M416" s="302">
        <v>100000</v>
      </c>
      <c r="N416" s="226">
        <v>2.3E-2</v>
      </c>
      <c r="O416" s="226">
        <v>1.1680581231478266E-3</v>
      </c>
      <c r="P416" s="239">
        <v>0.9</v>
      </c>
      <c r="Q416" s="387">
        <v>1.7059665081686735E-2</v>
      </c>
      <c r="R416" s="102"/>
      <c r="S416" s="102"/>
      <c r="T416" s="237"/>
      <c r="V416" s="237"/>
      <c r="X416" s="217"/>
      <c r="Z416" s="217"/>
      <c r="AB416" s="217"/>
      <c r="AG416" s="217"/>
    </row>
    <row r="417" spans="1:33" s="103" customFormat="1" ht="42.95" customHeight="1" x14ac:dyDescent="0.2">
      <c r="A417" s="258"/>
      <c r="B417" s="212" t="s">
        <v>474</v>
      </c>
      <c r="C417" s="136" t="s">
        <v>113</v>
      </c>
      <c r="D417" s="227" t="s">
        <v>138</v>
      </c>
      <c r="E417" s="227" t="s">
        <v>325</v>
      </c>
      <c r="F417" s="289">
        <v>44608</v>
      </c>
      <c r="G417" s="289">
        <v>44762</v>
      </c>
      <c r="H417" s="289">
        <v>44792</v>
      </c>
      <c r="I417" s="227" t="s">
        <v>326</v>
      </c>
      <c r="J417" s="302">
        <v>100000</v>
      </c>
      <c r="K417" s="302">
        <v>100000</v>
      </c>
      <c r="L417" s="302">
        <v>100277.26</v>
      </c>
      <c r="M417" s="302">
        <v>100000</v>
      </c>
      <c r="N417" s="226">
        <v>2.3E-2</v>
      </c>
      <c r="O417" s="226">
        <v>1.1680581231478266E-3</v>
      </c>
      <c r="P417" s="239">
        <v>0.9</v>
      </c>
      <c r="Q417" s="387">
        <v>1.7059665081686735E-2</v>
      </c>
      <c r="R417" s="102"/>
      <c r="S417" s="102"/>
      <c r="T417" s="237"/>
      <c r="U417" s="54"/>
      <c r="V417" s="237"/>
      <c r="W417" s="54"/>
      <c r="X417" s="217"/>
      <c r="Y417" s="54"/>
      <c r="Z417" s="217"/>
      <c r="AA417" s="54"/>
      <c r="AB417" s="217"/>
      <c r="AE417" s="54"/>
      <c r="AG417" s="102"/>
    </row>
    <row r="418" spans="1:33" s="103" customFormat="1" ht="42.95" customHeight="1" x14ac:dyDescent="0.2">
      <c r="A418" s="258"/>
      <c r="B418" s="212" t="s">
        <v>348</v>
      </c>
      <c r="C418" s="136" t="s">
        <v>349</v>
      </c>
      <c r="D418" s="227" t="s">
        <v>138</v>
      </c>
      <c r="E418" s="227" t="s">
        <v>325</v>
      </c>
      <c r="F418" s="289">
        <v>44609</v>
      </c>
      <c r="G418" s="289">
        <v>44791</v>
      </c>
      <c r="H418" s="289">
        <v>45517</v>
      </c>
      <c r="I418" s="227" t="s">
        <v>326</v>
      </c>
      <c r="J418" s="302">
        <v>100000</v>
      </c>
      <c r="K418" s="302">
        <v>100000</v>
      </c>
      <c r="L418" s="302">
        <v>100683.29</v>
      </c>
      <c r="M418" s="302">
        <v>100000</v>
      </c>
      <c r="N418" s="226">
        <v>5.8000000000000003E-2</v>
      </c>
      <c r="O418" s="226">
        <v>1.1680581231478266E-3</v>
      </c>
      <c r="P418" s="239">
        <v>0.9</v>
      </c>
      <c r="Q418" s="387">
        <v>0.2</v>
      </c>
      <c r="R418" s="102"/>
      <c r="S418" s="102"/>
      <c r="T418" s="237"/>
      <c r="U418" s="54"/>
      <c r="V418" s="237"/>
      <c r="W418" s="54"/>
      <c r="X418" s="217"/>
      <c r="Y418" s="54"/>
      <c r="Z418" s="217"/>
      <c r="AA418" s="54"/>
      <c r="AB418" s="217"/>
      <c r="AE418" s="54"/>
      <c r="AG418" s="102"/>
    </row>
    <row r="419" spans="1:33" s="103" customFormat="1" ht="42.95" customHeight="1" x14ac:dyDescent="0.2">
      <c r="A419" s="258"/>
      <c r="B419" s="212" t="s">
        <v>350</v>
      </c>
      <c r="C419" s="136" t="s">
        <v>349</v>
      </c>
      <c r="D419" s="227" t="s">
        <v>138</v>
      </c>
      <c r="E419" s="227" t="s">
        <v>325</v>
      </c>
      <c r="F419" s="289">
        <v>44609</v>
      </c>
      <c r="G419" s="289">
        <v>44791</v>
      </c>
      <c r="H419" s="289">
        <v>45517</v>
      </c>
      <c r="I419" s="227" t="s">
        <v>326</v>
      </c>
      <c r="J419" s="302">
        <v>100000</v>
      </c>
      <c r="K419" s="302">
        <v>100000</v>
      </c>
      <c r="L419" s="302">
        <v>100683.29</v>
      </c>
      <c r="M419" s="302">
        <v>100000</v>
      </c>
      <c r="N419" s="226">
        <v>5.8000000000000003E-2</v>
      </c>
      <c r="O419" s="226">
        <v>1.1680581231478266E-3</v>
      </c>
      <c r="P419" s="239">
        <v>0.9</v>
      </c>
      <c r="Q419" s="387">
        <v>0.2</v>
      </c>
      <c r="R419" s="102"/>
      <c r="S419" s="102"/>
      <c r="T419" s="237"/>
      <c r="U419" s="54"/>
      <c r="V419" s="237"/>
      <c r="W419" s="54"/>
      <c r="X419" s="217"/>
      <c r="Y419" s="54"/>
      <c r="Z419" s="217"/>
      <c r="AA419" s="54"/>
      <c r="AB419" s="217"/>
      <c r="AE419" s="54"/>
      <c r="AG419" s="102"/>
    </row>
    <row r="420" spans="1:33" s="103" customFormat="1" ht="42.95" customHeight="1" x14ac:dyDescent="0.2">
      <c r="A420" s="258"/>
      <c r="B420" s="212" t="s">
        <v>351</v>
      </c>
      <c r="C420" s="136" t="s">
        <v>349</v>
      </c>
      <c r="D420" s="227" t="s">
        <v>138</v>
      </c>
      <c r="E420" s="227" t="s">
        <v>325</v>
      </c>
      <c r="F420" s="289">
        <v>44609</v>
      </c>
      <c r="G420" s="289">
        <v>44791</v>
      </c>
      <c r="H420" s="289">
        <v>45517</v>
      </c>
      <c r="I420" s="227" t="s">
        <v>326</v>
      </c>
      <c r="J420" s="302">
        <v>100000</v>
      </c>
      <c r="K420" s="302">
        <v>100000</v>
      </c>
      <c r="L420" s="302">
        <v>100683.29</v>
      </c>
      <c r="M420" s="302">
        <v>100000</v>
      </c>
      <c r="N420" s="226">
        <v>5.8000000000000003E-2</v>
      </c>
      <c r="O420" s="226">
        <v>1.1680581231478266E-3</v>
      </c>
      <c r="P420" s="239">
        <v>0.9</v>
      </c>
      <c r="Q420" s="387">
        <v>0.2</v>
      </c>
      <c r="R420" s="102"/>
      <c r="S420" s="102"/>
      <c r="T420" s="237"/>
      <c r="U420" s="54"/>
      <c r="V420" s="237"/>
      <c r="W420" s="54"/>
      <c r="X420" s="217"/>
      <c r="Y420" s="54"/>
      <c r="Z420" s="217"/>
      <c r="AA420" s="54"/>
      <c r="AB420" s="217"/>
      <c r="AE420" s="54"/>
      <c r="AG420" s="102"/>
    </row>
    <row r="421" spans="1:33" s="103" customFormat="1" ht="42.95" customHeight="1" x14ac:dyDescent="0.2">
      <c r="A421" s="258"/>
      <c r="B421" s="212" t="s">
        <v>352</v>
      </c>
      <c r="C421" s="136" t="s">
        <v>349</v>
      </c>
      <c r="D421" s="227" t="s">
        <v>138</v>
      </c>
      <c r="E421" s="227" t="s">
        <v>325</v>
      </c>
      <c r="F421" s="289">
        <v>44609</v>
      </c>
      <c r="G421" s="289">
        <v>44791</v>
      </c>
      <c r="H421" s="289">
        <v>45517</v>
      </c>
      <c r="I421" s="227" t="s">
        <v>326</v>
      </c>
      <c r="J421" s="302">
        <v>100000</v>
      </c>
      <c r="K421" s="302">
        <v>100000</v>
      </c>
      <c r="L421" s="302">
        <v>100683.29</v>
      </c>
      <c r="M421" s="302">
        <v>100000</v>
      </c>
      <c r="N421" s="226">
        <v>5.8000000000000003E-2</v>
      </c>
      <c r="O421" s="226">
        <v>1.1680581231478266E-3</v>
      </c>
      <c r="P421" s="239">
        <v>0.9</v>
      </c>
      <c r="Q421" s="387">
        <v>0.2</v>
      </c>
      <c r="R421" s="102"/>
      <c r="S421" s="102"/>
      <c r="T421" s="237"/>
      <c r="U421" s="54"/>
      <c r="V421" s="237"/>
      <c r="W421" s="54"/>
      <c r="X421" s="217"/>
      <c r="Y421" s="54"/>
      <c r="Z421" s="217"/>
      <c r="AA421" s="54"/>
      <c r="AB421" s="217"/>
      <c r="AE421" s="54"/>
      <c r="AG421" s="102"/>
    </row>
    <row r="422" spans="1:33" s="103" customFormat="1" ht="42.95" customHeight="1" x14ac:dyDescent="0.2">
      <c r="A422" s="258"/>
      <c r="B422" s="212" t="s">
        <v>353</v>
      </c>
      <c r="C422" s="136" t="s">
        <v>349</v>
      </c>
      <c r="D422" s="227" t="s">
        <v>138</v>
      </c>
      <c r="E422" s="227" t="s">
        <v>325</v>
      </c>
      <c r="F422" s="289">
        <v>44609</v>
      </c>
      <c r="G422" s="289">
        <v>44791</v>
      </c>
      <c r="H422" s="289">
        <v>45517</v>
      </c>
      <c r="I422" s="227" t="s">
        <v>326</v>
      </c>
      <c r="J422" s="302">
        <v>100000</v>
      </c>
      <c r="K422" s="302">
        <v>100000</v>
      </c>
      <c r="L422" s="302">
        <v>100683.29</v>
      </c>
      <c r="M422" s="302">
        <v>100000</v>
      </c>
      <c r="N422" s="226">
        <v>5.8000000000000003E-2</v>
      </c>
      <c r="O422" s="226">
        <v>1.1680581231478266E-3</v>
      </c>
      <c r="P422" s="239">
        <v>0.9</v>
      </c>
      <c r="Q422" s="387">
        <v>0.2</v>
      </c>
      <c r="R422" s="102"/>
      <c r="S422" s="102"/>
      <c r="T422" s="237"/>
      <c r="U422" s="54"/>
      <c r="V422" s="237"/>
      <c r="W422" s="54"/>
      <c r="X422" s="217"/>
      <c r="Y422" s="54"/>
      <c r="Z422" s="217"/>
      <c r="AA422" s="54"/>
      <c r="AB422" s="217"/>
      <c r="AE422" s="54"/>
      <c r="AG422" s="102"/>
    </row>
    <row r="423" spans="1:33" s="103" customFormat="1" ht="42.95" customHeight="1" x14ac:dyDescent="0.2">
      <c r="A423" s="258"/>
      <c r="B423" s="212" t="s">
        <v>23</v>
      </c>
      <c r="C423" s="136" t="s">
        <v>106</v>
      </c>
      <c r="D423" s="227" t="s">
        <v>138</v>
      </c>
      <c r="E423" s="227" t="s">
        <v>325</v>
      </c>
      <c r="F423" s="289">
        <v>44614</v>
      </c>
      <c r="G423" s="289">
        <v>44796</v>
      </c>
      <c r="H423" s="289">
        <v>46632</v>
      </c>
      <c r="I423" s="227" t="s">
        <v>326</v>
      </c>
      <c r="J423" s="302">
        <v>158000</v>
      </c>
      <c r="K423" s="302">
        <v>158000</v>
      </c>
      <c r="L423" s="302">
        <v>159151.45000000001</v>
      </c>
      <c r="M423" s="302">
        <v>158000</v>
      </c>
      <c r="N423" s="226">
        <v>7.0000000000000007E-2</v>
      </c>
      <c r="O423" s="226">
        <v>1.8455318345735659E-3</v>
      </c>
      <c r="P423" s="239">
        <v>0.9</v>
      </c>
      <c r="Q423" s="387">
        <v>1.9237793741629126E-2</v>
      </c>
      <c r="R423" s="102"/>
      <c r="S423" s="102"/>
      <c r="T423" s="237"/>
      <c r="U423" s="54"/>
      <c r="V423" s="237"/>
      <c r="W423" s="54"/>
      <c r="X423" s="217"/>
      <c r="Y423" s="54"/>
      <c r="Z423" s="217"/>
      <c r="AA423" s="54"/>
      <c r="AB423" s="217"/>
      <c r="AE423" s="54"/>
      <c r="AG423" s="102"/>
    </row>
    <row r="424" spans="1:33" s="103" customFormat="1" ht="42.95" customHeight="1" x14ac:dyDescent="0.2">
      <c r="A424" s="258"/>
      <c r="B424" s="212" t="s">
        <v>311</v>
      </c>
      <c r="C424" s="136" t="s">
        <v>115</v>
      </c>
      <c r="D424" s="227" t="s">
        <v>138</v>
      </c>
      <c r="E424" s="227" t="s">
        <v>325</v>
      </c>
      <c r="F424" s="289">
        <v>44624</v>
      </c>
      <c r="G424" s="289">
        <v>44806</v>
      </c>
      <c r="H424" s="289">
        <v>45090</v>
      </c>
      <c r="I424" s="227" t="s">
        <v>326</v>
      </c>
      <c r="J424" s="302">
        <v>500000</v>
      </c>
      <c r="K424" s="302">
        <v>500000</v>
      </c>
      <c r="L424" s="302">
        <v>502301.37</v>
      </c>
      <c r="M424" s="302">
        <v>500000</v>
      </c>
      <c r="N424" s="226">
        <v>0.06</v>
      </c>
      <c r="O424" s="226">
        <v>5.840290615739133E-3</v>
      </c>
      <c r="P424" s="239">
        <v>0.9</v>
      </c>
      <c r="Q424" s="387">
        <v>0.21150592216582065</v>
      </c>
      <c r="R424" s="102"/>
      <c r="S424" s="102"/>
      <c r="T424" s="237"/>
      <c r="V424" s="237"/>
      <c r="X424" s="217"/>
      <c r="Z424" s="217"/>
      <c r="AB424" s="217"/>
      <c r="AG424" s="217"/>
    </row>
    <row r="425" spans="1:33" s="103" customFormat="1" ht="42.95" customHeight="1" x14ac:dyDescent="0.2">
      <c r="A425" s="258"/>
      <c r="B425" s="212" t="s">
        <v>309</v>
      </c>
      <c r="C425" s="136" t="s">
        <v>115</v>
      </c>
      <c r="D425" s="227" t="s">
        <v>138</v>
      </c>
      <c r="E425" s="227" t="s">
        <v>325</v>
      </c>
      <c r="F425" s="289">
        <v>44624</v>
      </c>
      <c r="G425" s="289">
        <v>44806</v>
      </c>
      <c r="H425" s="289">
        <v>45090</v>
      </c>
      <c r="I425" s="227" t="s">
        <v>326</v>
      </c>
      <c r="J425" s="302">
        <v>500000</v>
      </c>
      <c r="K425" s="302">
        <v>500000</v>
      </c>
      <c r="L425" s="302">
        <v>502301.37</v>
      </c>
      <c r="M425" s="302">
        <v>500000</v>
      </c>
      <c r="N425" s="226">
        <v>0.06</v>
      </c>
      <c r="O425" s="226">
        <v>5.840290615739133E-3</v>
      </c>
      <c r="P425" s="239">
        <v>0.9</v>
      </c>
      <c r="Q425" s="387">
        <v>0.21150592216582065</v>
      </c>
      <c r="R425" s="102"/>
      <c r="S425" s="102"/>
      <c r="T425" s="237"/>
      <c r="V425" s="237"/>
      <c r="X425" s="217"/>
      <c r="Z425" s="217"/>
      <c r="AB425" s="217"/>
      <c r="AG425" s="217"/>
    </row>
    <row r="426" spans="1:33" s="103" customFormat="1" ht="42.95" customHeight="1" x14ac:dyDescent="0.2">
      <c r="A426" s="258"/>
      <c r="B426" s="212" t="s">
        <v>310</v>
      </c>
      <c r="C426" s="136" t="s">
        <v>115</v>
      </c>
      <c r="D426" s="227" t="s">
        <v>138</v>
      </c>
      <c r="E426" s="227" t="s">
        <v>325</v>
      </c>
      <c r="F426" s="289">
        <v>44624</v>
      </c>
      <c r="G426" s="289">
        <v>44806</v>
      </c>
      <c r="H426" s="289">
        <v>45090</v>
      </c>
      <c r="I426" s="227" t="s">
        <v>326</v>
      </c>
      <c r="J426" s="302">
        <v>500000</v>
      </c>
      <c r="K426" s="302">
        <v>500000</v>
      </c>
      <c r="L426" s="302">
        <v>502301.37</v>
      </c>
      <c r="M426" s="302">
        <v>500000</v>
      </c>
      <c r="N426" s="226">
        <v>0.06</v>
      </c>
      <c r="O426" s="226">
        <v>5.840290615739133E-3</v>
      </c>
      <c r="P426" s="239">
        <v>0.9</v>
      </c>
      <c r="Q426" s="387">
        <v>0.21150592216582065</v>
      </c>
      <c r="R426" s="102"/>
      <c r="S426" s="102"/>
      <c r="T426" s="237"/>
      <c r="V426" s="237"/>
      <c r="X426" s="217"/>
      <c r="Z426" s="217"/>
      <c r="AB426" s="217"/>
      <c r="AG426" s="217"/>
    </row>
    <row r="427" spans="1:33" s="103" customFormat="1" ht="42.95" customHeight="1" x14ac:dyDescent="0.2">
      <c r="A427" s="258"/>
      <c r="B427" s="212" t="s">
        <v>262</v>
      </c>
      <c r="C427" s="136" t="s">
        <v>137</v>
      </c>
      <c r="D427" s="227" t="s">
        <v>138</v>
      </c>
      <c r="E427" s="227" t="s">
        <v>325</v>
      </c>
      <c r="F427" s="289">
        <v>44629</v>
      </c>
      <c r="G427" s="289">
        <v>44811</v>
      </c>
      <c r="H427" s="289">
        <v>45180</v>
      </c>
      <c r="I427" s="227" t="s">
        <v>326</v>
      </c>
      <c r="J427" s="302">
        <v>250000</v>
      </c>
      <c r="K427" s="302">
        <v>250000</v>
      </c>
      <c r="L427" s="302">
        <v>250819.18</v>
      </c>
      <c r="M427" s="302">
        <v>250000</v>
      </c>
      <c r="N427" s="226">
        <v>5.1999999999999998E-2</v>
      </c>
      <c r="O427" s="226">
        <v>2.9201453078695665E-3</v>
      </c>
      <c r="P427" s="239">
        <v>0.9</v>
      </c>
      <c r="Q427" s="387">
        <v>1.665889251682548E-2</v>
      </c>
      <c r="R427" s="102"/>
      <c r="S427" s="102"/>
      <c r="T427" s="237"/>
      <c r="U427" s="54"/>
      <c r="V427" s="237"/>
      <c r="W427" s="54"/>
      <c r="X427" s="217"/>
      <c r="Y427" s="54"/>
      <c r="Z427" s="217"/>
      <c r="AA427" s="54"/>
      <c r="AB427" s="217"/>
      <c r="AE427" s="54"/>
      <c r="AG427" s="102"/>
    </row>
    <row r="428" spans="1:33" s="103" customFormat="1" ht="42.95" customHeight="1" x14ac:dyDescent="0.2">
      <c r="A428" s="258"/>
      <c r="B428" s="212" t="s">
        <v>263</v>
      </c>
      <c r="C428" s="136" t="s">
        <v>137</v>
      </c>
      <c r="D428" s="227" t="s">
        <v>138</v>
      </c>
      <c r="E428" s="227" t="s">
        <v>325</v>
      </c>
      <c r="F428" s="289">
        <v>44629</v>
      </c>
      <c r="G428" s="289">
        <v>44811</v>
      </c>
      <c r="H428" s="289">
        <v>45180</v>
      </c>
      <c r="I428" s="227" t="s">
        <v>326</v>
      </c>
      <c r="J428" s="302">
        <v>250000</v>
      </c>
      <c r="K428" s="302">
        <v>250000</v>
      </c>
      <c r="L428" s="302">
        <v>250819.18</v>
      </c>
      <c r="M428" s="302">
        <v>250000</v>
      </c>
      <c r="N428" s="226">
        <v>5.1999999999999998E-2</v>
      </c>
      <c r="O428" s="226">
        <v>2.9201453078695665E-3</v>
      </c>
      <c r="P428" s="239">
        <v>0.9</v>
      </c>
      <c r="Q428" s="387">
        <v>1.665889251682548E-2</v>
      </c>
      <c r="R428" s="102"/>
      <c r="S428" s="102"/>
      <c r="T428" s="237"/>
      <c r="U428" s="54"/>
      <c r="V428" s="237"/>
      <c r="W428" s="54"/>
      <c r="X428" s="217"/>
      <c r="Y428" s="54"/>
      <c r="Z428" s="217"/>
      <c r="AA428" s="54"/>
      <c r="AB428" s="217"/>
      <c r="AE428" s="54"/>
      <c r="AG428" s="102"/>
    </row>
    <row r="429" spans="1:33" s="103" customFormat="1" ht="42.95" customHeight="1" x14ac:dyDescent="0.2">
      <c r="A429" s="258"/>
      <c r="B429" s="212" t="s">
        <v>264</v>
      </c>
      <c r="C429" s="136" t="s">
        <v>137</v>
      </c>
      <c r="D429" s="227" t="s">
        <v>138</v>
      </c>
      <c r="E429" s="227" t="s">
        <v>325</v>
      </c>
      <c r="F429" s="289">
        <v>44629</v>
      </c>
      <c r="G429" s="289">
        <v>44811</v>
      </c>
      <c r="H429" s="289">
        <v>45180</v>
      </c>
      <c r="I429" s="227" t="s">
        <v>326</v>
      </c>
      <c r="J429" s="302">
        <v>250000</v>
      </c>
      <c r="K429" s="302">
        <v>250000</v>
      </c>
      <c r="L429" s="302">
        <v>250819.18</v>
      </c>
      <c r="M429" s="302">
        <v>250000</v>
      </c>
      <c r="N429" s="226">
        <v>5.1999999999999998E-2</v>
      </c>
      <c r="O429" s="226">
        <v>2.9201453078695665E-3</v>
      </c>
      <c r="P429" s="239">
        <v>0.9</v>
      </c>
      <c r="Q429" s="387">
        <v>1.665889251682548E-2</v>
      </c>
      <c r="R429" s="102"/>
      <c r="S429" s="102"/>
      <c r="T429" s="237"/>
      <c r="U429" s="54"/>
      <c r="V429" s="237"/>
      <c r="W429" s="54"/>
      <c r="X429" s="217"/>
      <c r="Y429" s="54"/>
      <c r="Z429" s="217"/>
      <c r="AA429" s="54"/>
      <c r="AB429" s="217"/>
      <c r="AE429" s="54"/>
      <c r="AG429" s="102"/>
    </row>
    <row r="430" spans="1:33" s="103" customFormat="1" ht="42.95" customHeight="1" x14ac:dyDescent="0.2">
      <c r="A430" s="258"/>
      <c r="B430" s="212" t="s">
        <v>265</v>
      </c>
      <c r="C430" s="136" t="s">
        <v>137</v>
      </c>
      <c r="D430" s="227" t="s">
        <v>138</v>
      </c>
      <c r="E430" s="227" t="s">
        <v>325</v>
      </c>
      <c r="F430" s="289">
        <v>44629</v>
      </c>
      <c r="G430" s="289">
        <v>44811</v>
      </c>
      <c r="H430" s="289">
        <v>45180</v>
      </c>
      <c r="I430" s="227" t="s">
        <v>326</v>
      </c>
      <c r="J430" s="302">
        <v>250000</v>
      </c>
      <c r="K430" s="302">
        <v>250000</v>
      </c>
      <c r="L430" s="302">
        <v>250819.18</v>
      </c>
      <c r="M430" s="302">
        <v>250000</v>
      </c>
      <c r="N430" s="226">
        <v>5.1999999999999998E-2</v>
      </c>
      <c r="O430" s="226">
        <v>2.9201453078695665E-3</v>
      </c>
      <c r="P430" s="239">
        <v>0.9</v>
      </c>
      <c r="Q430" s="387">
        <v>1.665889251682548E-2</v>
      </c>
      <c r="R430" s="102"/>
      <c r="S430" s="102"/>
      <c r="T430" s="237"/>
      <c r="U430" s="54"/>
      <c r="V430" s="237"/>
      <c r="W430" s="54"/>
      <c r="X430" s="217"/>
      <c r="Y430" s="54"/>
      <c r="Z430" s="217"/>
      <c r="AA430" s="54"/>
      <c r="AB430" s="217"/>
      <c r="AE430" s="54"/>
      <c r="AG430" s="102"/>
    </row>
    <row r="431" spans="1:33" s="103" customFormat="1" ht="42.95" customHeight="1" x14ac:dyDescent="0.2">
      <c r="A431" s="258"/>
      <c r="B431" s="212" t="s">
        <v>266</v>
      </c>
      <c r="C431" s="136" t="s">
        <v>137</v>
      </c>
      <c r="D431" s="227" t="s">
        <v>138</v>
      </c>
      <c r="E431" s="227" t="s">
        <v>325</v>
      </c>
      <c r="F431" s="289">
        <v>44629</v>
      </c>
      <c r="G431" s="289">
        <v>44811</v>
      </c>
      <c r="H431" s="289">
        <v>45180</v>
      </c>
      <c r="I431" s="227" t="s">
        <v>326</v>
      </c>
      <c r="J431" s="302">
        <v>250000</v>
      </c>
      <c r="K431" s="302">
        <v>250000</v>
      </c>
      <c r="L431" s="302">
        <v>250819.18</v>
      </c>
      <c r="M431" s="302">
        <v>250000</v>
      </c>
      <c r="N431" s="226">
        <v>5.1999999999999998E-2</v>
      </c>
      <c r="O431" s="226">
        <v>2.9201453078695665E-3</v>
      </c>
      <c r="P431" s="239">
        <v>0.9</v>
      </c>
      <c r="Q431" s="387">
        <v>1.665889251682548E-2</v>
      </c>
      <c r="R431" s="102"/>
      <c r="S431" s="102"/>
      <c r="T431" s="237"/>
      <c r="U431" s="54"/>
      <c r="V431" s="237"/>
      <c r="W431" s="54"/>
      <c r="X431" s="217"/>
      <c r="Y431" s="54"/>
      <c r="Z431" s="217"/>
      <c r="AA431" s="54"/>
      <c r="AB431" s="217"/>
      <c r="AE431" s="54"/>
      <c r="AG431" s="102"/>
    </row>
    <row r="432" spans="1:33" s="103" customFormat="1" ht="42.95" customHeight="1" x14ac:dyDescent="0.2">
      <c r="A432" s="258"/>
      <c r="B432" s="212" t="s">
        <v>267</v>
      </c>
      <c r="C432" s="136" t="s">
        <v>137</v>
      </c>
      <c r="D432" s="227" t="s">
        <v>138</v>
      </c>
      <c r="E432" s="227" t="s">
        <v>325</v>
      </c>
      <c r="F432" s="289">
        <v>44629</v>
      </c>
      <c r="G432" s="289">
        <v>44811</v>
      </c>
      <c r="H432" s="289">
        <v>45180</v>
      </c>
      <c r="I432" s="227" t="s">
        <v>326</v>
      </c>
      <c r="J432" s="302">
        <v>250000</v>
      </c>
      <c r="K432" s="302">
        <v>250000</v>
      </c>
      <c r="L432" s="302">
        <v>250819.18</v>
      </c>
      <c r="M432" s="302">
        <v>250000</v>
      </c>
      <c r="N432" s="226">
        <v>5.1999999999999998E-2</v>
      </c>
      <c r="O432" s="226">
        <v>2.9201453078695665E-3</v>
      </c>
      <c r="P432" s="239">
        <v>0.9</v>
      </c>
      <c r="Q432" s="387">
        <v>1.665889251682548E-2</v>
      </c>
      <c r="R432" s="102"/>
      <c r="S432" s="102"/>
      <c r="T432" s="237"/>
      <c r="U432" s="54"/>
      <c r="V432" s="237"/>
      <c r="W432" s="54"/>
      <c r="X432" s="217"/>
      <c r="Y432" s="54"/>
      <c r="Z432" s="217"/>
      <c r="AA432" s="54"/>
      <c r="AB432" s="217"/>
      <c r="AE432" s="54"/>
      <c r="AG432" s="102"/>
    </row>
    <row r="433" spans="1:33" s="103" customFormat="1" ht="42.95" customHeight="1" x14ac:dyDescent="0.2">
      <c r="A433" s="258"/>
      <c r="B433" s="212" t="s">
        <v>268</v>
      </c>
      <c r="C433" s="136" t="s">
        <v>137</v>
      </c>
      <c r="D433" s="227" t="s">
        <v>138</v>
      </c>
      <c r="E433" s="227" t="s">
        <v>325</v>
      </c>
      <c r="F433" s="289">
        <v>44629</v>
      </c>
      <c r="G433" s="289">
        <v>44811</v>
      </c>
      <c r="H433" s="289">
        <v>45180</v>
      </c>
      <c r="I433" s="227" t="s">
        <v>326</v>
      </c>
      <c r="J433" s="302">
        <v>250000</v>
      </c>
      <c r="K433" s="302">
        <v>250000</v>
      </c>
      <c r="L433" s="302">
        <v>250819.18</v>
      </c>
      <c r="M433" s="302">
        <v>250000</v>
      </c>
      <c r="N433" s="226">
        <v>5.1999999999999998E-2</v>
      </c>
      <c r="O433" s="226">
        <v>2.9201453078695665E-3</v>
      </c>
      <c r="P433" s="239">
        <v>0.9</v>
      </c>
      <c r="Q433" s="387">
        <v>1.665889251682548E-2</v>
      </c>
      <c r="R433" s="102"/>
      <c r="S433" s="102"/>
      <c r="T433" s="237"/>
      <c r="U433" s="54"/>
      <c r="V433" s="237"/>
      <c r="W433" s="54"/>
      <c r="X433" s="217"/>
      <c r="Y433" s="54"/>
      <c r="Z433" s="217"/>
      <c r="AA433" s="54"/>
      <c r="AB433" s="217"/>
      <c r="AE433" s="54"/>
      <c r="AG433" s="102"/>
    </row>
    <row r="434" spans="1:33" s="103" customFormat="1" ht="42.95" customHeight="1" x14ac:dyDescent="0.2">
      <c r="A434" s="258"/>
      <c r="B434" s="212" t="s">
        <v>269</v>
      </c>
      <c r="C434" s="136" t="s">
        <v>137</v>
      </c>
      <c r="D434" s="227" t="s">
        <v>138</v>
      </c>
      <c r="E434" s="227" t="s">
        <v>325</v>
      </c>
      <c r="F434" s="289">
        <v>44629</v>
      </c>
      <c r="G434" s="289">
        <v>44811</v>
      </c>
      <c r="H434" s="289">
        <v>45180</v>
      </c>
      <c r="I434" s="227" t="s">
        <v>326</v>
      </c>
      <c r="J434" s="302">
        <v>250000</v>
      </c>
      <c r="K434" s="302">
        <v>250000</v>
      </c>
      <c r="L434" s="302">
        <v>250819.18</v>
      </c>
      <c r="M434" s="302">
        <v>250000</v>
      </c>
      <c r="N434" s="226">
        <v>5.1999999999999998E-2</v>
      </c>
      <c r="O434" s="226">
        <v>2.9201453078695665E-3</v>
      </c>
      <c r="P434" s="239">
        <v>0.9</v>
      </c>
      <c r="Q434" s="387">
        <v>1.665889251682548E-2</v>
      </c>
      <c r="R434" s="102"/>
      <c r="S434" s="102"/>
      <c r="T434" s="237"/>
      <c r="U434" s="54"/>
      <c r="V434" s="237"/>
      <c r="W434" s="54"/>
      <c r="X434" s="217"/>
      <c r="Y434" s="54"/>
      <c r="Z434" s="217"/>
      <c r="AA434" s="54"/>
      <c r="AB434" s="217"/>
      <c r="AE434" s="54"/>
      <c r="AG434" s="102"/>
    </row>
    <row r="435" spans="1:33" s="103" customFormat="1" ht="42.95" customHeight="1" x14ac:dyDescent="0.2">
      <c r="A435" s="258"/>
      <c r="B435" s="212" t="s">
        <v>270</v>
      </c>
      <c r="C435" s="136" t="s">
        <v>137</v>
      </c>
      <c r="D435" s="227" t="s">
        <v>138</v>
      </c>
      <c r="E435" s="227" t="s">
        <v>325</v>
      </c>
      <c r="F435" s="289">
        <v>44629</v>
      </c>
      <c r="G435" s="289">
        <v>44811</v>
      </c>
      <c r="H435" s="289">
        <v>45180</v>
      </c>
      <c r="I435" s="227" t="s">
        <v>326</v>
      </c>
      <c r="J435" s="302">
        <v>250000</v>
      </c>
      <c r="K435" s="302">
        <v>250000</v>
      </c>
      <c r="L435" s="302">
        <v>250819.18</v>
      </c>
      <c r="M435" s="302">
        <v>250000</v>
      </c>
      <c r="N435" s="226">
        <v>5.1999999999999998E-2</v>
      </c>
      <c r="O435" s="226">
        <v>2.9201453078695665E-3</v>
      </c>
      <c r="P435" s="239">
        <v>0.9</v>
      </c>
      <c r="Q435" s="387">
        <v>1.665889251682548E-2</v>
      </c>
      <c r="R435" s="102"/>
      <c r="S435" s="102"/>
      <c r="T435" s="237"/>
      <c r="U435" s="54"/>
      <c r="V435" s="237"/>
      <c r="W435" s="54"/>
      <c r="X435" s="217"/>
      <c r="Y435" s="54"/>
      <c r="Z435" s="217"/>
      <c r="AA435" s="54"/>
      <c r="AB435" s="217"/>
      <c r="AE435" s="54"/>
      <c r="AG435" s="102"/>
    </row>
    <row r="436" spans="1:33" s="103" customFormat="1" ht="42.95" customHeight="1" x14ac:dyDescent="0.2">
      <c r="A436" s="258"/>
      <c r="B436" s="212" t="s">
        <v>271</v>
      </c>
      <c r="C436" s="136" t="s">
        <v>137</v>
      </c>
      <c r="D436" s="227" t="s">
        <v>138</v>
      </c>
      <c r="E436" s="227" t="s">
        <v>325</v>
      </c>
      <c r="F436" s="289">
        <v>44629</v>
      </c>
      <c r="G436" s="289">
        <v>44811</v>
      </c>
      <c r="H436" s="289">
        <v>45180</v>
      </c>
      <c r="I436" s="227" t="s">
        <v>326</v>
      </c>
      <c r="J436" s="302">
        <v>250000</v>
      </c>
      <c r="K436" s="302">
        <v>250000</v>
      </c>
      <c r="L436" s="302">
        <v>250819.18</v>
      </c>
      <c r="M436" s="302">
        <v>250000</v>
      </c>
      <c r="N436" s="226">
        <v>5.1999999999999998E-2</v>
      </c>
      <c r="O436" s="226">
        <v>2.9201453078695665E-3</v>
      </c>
      <c r="P436" s="239">
        <v>0.9</v>
      </c>
      <c r="Q436" s="387">
        <v>1.665889251682548E-2</v>
      </c>
      <c r="R436" s="102"/>
      <c r="S436" s="102"/>
      <c r="T436" s="237"/>
      <c r="U436" s="54"/>
      <c r="V436" s="237"/>
      <c r="W436" s="54"/>
      <c r="X436" s="217"/>
      <c r="Y436" s="54"/>
      <c r="Z436" s="217"/>
      <c r="AA436" s="54"/>
      <c r="AB436" s="217"/>
      <c r="AE436" s="54"/>
      <c r="AG436" s="102"/>
    </row>
    <row r="437" spans="1:33" s="103" customFormat="1" ht="42.95" customHeight="1" x14ac:dyDescent="0.2">
      <c r="A437" s="258"/>
      <c r="B437" s="212" t="s">
        <v>272</v>
      </c>
      <c r="C437" s="136" t="s">
        <v>137</v>
      </c>
      <c r="D437" s="227" t="s">
        <v>138</v>
      </c>
      <c r="E437" s="227" t="s">
        <v>325</v>
      </c>
      <c r="F437" s="289">
        <v>44629</v>
      </c>
      <c r="G437" s="289">
        <v>44811</v>
      </c>
      <c r="H437" s="289">
        <v>45180</v>
      </c>
      <c r="I437" s="227" t="s">
        <v>326</v>
      </c>
      <c r="J437" s="302">
        <v>250000</v>
      </c>
      <c r="K437" s="302">
        <v>250000</v>
      </c>
      <c r="L437" s="302">
        <v>250819.18</v>
      </c>
      <c r="M437" s="302">
        <v>250000</v>
      </c>
      <c r="N437" s="226">
        <v>5.1999999999999998E-2</v>
      </c>
      <c r="O437" s="226">
        <v>2.9201453078695665E-3</v>
      </c>
      <c r="P437" s="239">
        <v>0.9</v>
      </c>
      <c r="Q437" s="387">
        <v>1.665889251682548E-2</v>
      </c>
      <c r="R437" s="102"/>
      <c r="S437" s="102"/>
      <c r="T437" s="237"/>
      <c r="U437" s="54"/>
      <c r="V437" s="237"/>
      <c r="W437" s="54"/>
      <c r="X437" s="217"/>
      <c r="Y437" s="54"/>
      <c r="Z437" s="217"/>
      <c r="AA437" s="54"/>
      <c r="AB437" s="217"/>
      <c r="AE437" s="54"/>
      <c r="AG437" s="102"/>
    </row>
    <row r="438" spans="1:33" s="103" customFormat="1" ht="42.95" customHeight="1" x14ac:dyDescent="0.2">
      <c r="A438" s="258"/>
      <c r="B438" s="212" t="s">
        <v>273</v>
      </c>
      <c r="C438" s="136" t="s">
        <v>137</v>
      </c>
      <c r="D438" s="227" t="s">
        <v>138</v>
      </c>
      <c r="E438" s="227" t="s">
        <v>325</v>
      </c>
      <c r="F438" s="289">
        <v>44629</v>
      </c>
      <c r="G438" s="289">
        <v>44811</v>
      </c>
      <c r="H438" s="289">
        <v>45180</v>
      </c>
      <c r="I438" s="227" t="s">
        <v>326</v>
      </c>
      <c r="J438" s="302">
        <v>250000</v>
      </c>
      <c r="K438" s="302">
        <v>250000</v>
      </c>
      <c r="L438" s="302">
        <v>250819.18</v>
      </c>
      <c r="M438" s="302">
        <v>250000</v>
      </c>
      <c r="N438" s="226">
        <v>5.1999999999999998E-2</v>
      </c>
      <c r="O438" s="226">
        <v>2.9201453078695665E-3</v>
      </c>
      <c r="P438" s="239">
        <v>0.9</v>
      </c>
      <c r="Q438" s="387">
        <v>1.665889251682548E-2</v>
      </c>
      <c r="R438" s="102"/>
      <c r="S438" s="102"/>
      <c r="T438" s="237"/>
      <c r="U438" s="54"/>
      <c r="V438" s="237"/>
      <c r="W438" s="54"/>
      <c r="X438" s="217"/>
      <c r="Y438" s="54"/>
      <c r="Z438" s="217"/>
      <c r="AA438" s="54"/>
      <c r="AB438" s="217"/>
      <c r="AE438" s="54"/>
      <c r="AG438" s="102"/>
    </row>
    <row r="439" spans="1:33" s="103" customFormat="1" ht="42.95" customHeight="1" x14ac:dyDescent="0.2">
      <c r="A439" s="258"/>
      <c r="B439" s="212" t="s">
        <v>274</v>
      </c>
      <c r="C439" s="136" t="s">
        <v>137</v>
      </c>
      <c r="D439" s="227" t="s">
        <v>138</v>
      </c>
      <c r="E439" s="227" t="s">
        <v>325</v>
      </c>
      <c r="F439" s="289">
        <v>44629</v>
      </c>
      <c r="G439" s="289">
        <v>44811</v>
      </c>
      <c r="H439" s="289">
        <v>45180</v>
      </c>
      <c r="I439" s="227" t="s">
        <v>326</v>
      </c>
      <c r="J439" s="302">
        <v>250000</v>
      </c>
      <c r="K439" s="302">
        <v>250000</v>
      </c>
      <c r="L439" s="302">
        <v>250819.18</v>
      </c>
      <c r="M439" s="302">
        <v>250000</v>
      </c>
      <c r="N439" s="226">
        <v>5.1999999999999998E-2</v>
      </c>
      <c r="O439" s="226">
        <v>2.9201453078695665E-3</v>
      </c>
      <c r="P439" s="239">
        <v>0.9</v>
      </c>
      <c r="Q439" s="387">
        <v>1.665889251682548E-2</v>
      </c>
      <c r="R439" s="102"/>
      <c r="S439" s="102"/>
      <c r="T439" s="237"/>
      <c r="U439" s="54"/>
      <c r="V439" s="237"/>
      <c r="W439" s="54"/>
      <c r="X439" s="217"/>
      <c r="Y439" s="54"/>
      <c r="Z439" s="217"/>
      <c r="AA439" s="54"/>
      <c r="AB439" s="217"/>
      <c r="AE439" s="54"/>
      <c r="AG439" s="102"/>
    </row>
    <row r="440" spans="1:33" s="103" customFormat="1" ht="42.95" customHeight="1" x14ac:dyDescent="0.2">
      <c r="A440" s="258"/>
      <c r="B440" s="212" t="s">
        <v>275</v>
      </c>
      <c r="C440" s="136" t="s">
        <v>137</v>
      </c>
      <c r="D440" s="227" t="s">
        <v>138</v>
      </c>
      <c r="E440" s="227" t="s">
        <v>325</v>
      </c>
      <c r="F440" s="289">
        <v>44629</v>
      </c>
      <c r="G440" s="289">
        <v>44811</v>
      </c>
      <c r="H440" s="289">
        <v>45180</v>
      </c>
      <c r="I440" s="227" t="s">
        <v>326</v>
      </c>
      <c r="J440" s="302">
        <v>250000</v>
      </c>
      <c r="K440" s="302">
        <v>250000</v>
      </c>
      <c r="L440" s="302">
        <v>250819.18</v>
      </c>
      <c r="M440" s="302">
        <v>250000</v>
      </c>
      <c r="N440" s="226">
        <v>5.1999999999999998E-2</v>
      </c>
      <c r="O440" s="226">
        <v>2.9201453078695665E-3</v>
      </c>
      <c r="P440" s="239">
        <v>0.9</v>
      </c>
      <c r="Q440" s="387">
        <v>1.665889251682548E-2</v>
      </c>
      <c r="R440" s="102"/>
      <c r="S440" s="102"/>
      <c r="T440" s="237"/>
      <c r="U440" s="54"/>
      <c r="V440" s="237"/>
      <c r="W440" s="54"/>
      <c r="X440" s="217"/>
      <c r="Y440" s="54"/>
      <c r="Z440" s="217"/>
      <c r="AA440" s="54"/>
      <c r="AB440" s="217"/>
      <c r="AE440" s="54"/>
      <c r="AG440" s="102"/>
    </row>
    <row r="441" spans="1:33" s="103" customFormat="1" ht="42.95" customHeight="1" x14ac:dyDescent="0.2">
      <c r="A441" s="258"/>
      <c r="B441" s="212" t="s">
        <v>276</v>
      </c>
      <c r="C441" s="136" t="s">
        <v>137</v>
      </c>
      <c r="D441" s="227" t="s">
        <v>138</v>
      </c>
      <c r="E441" s="227" t="s">
        <v>325</v>
      </c>
      <c r="F441" s="289">
        <v>44629</v>
      </c>
      <c r="G441" s="289">
        <v>44811</v>
      </c>
      <c r="H441" s="289">
        <v>45180</v>
      </c>
      <c r="I441" s="227" t="s">
        <v>326</v>
      </c>
      <c r="J441" s="302">
        <v>250000</v>
      </c>
      <c r="K441" s="302">
        <v>250000</v>
      </c>
      <c r="L441" s="302">
        <v>250819.18</v>
      </c>
      <c r="M441" s="302">
        <v>250000</v>
      </c>
      <c r="N441" s="226">
        <v>5.1999999999999998E-2</v>
      </c>
      <c r="O441" s="226">
        <v>2.9201453078695665E-3</v>
      </c>
      <c r="P441" s="239">
        <v>0.9</v>
      </c>
      <c r="Q441" s="387">
        <v>1.665889251682548E-2</v>
      </c>
      <c r="R441" s="102"/>
      <c r="S441" s="102"/>
      <c r="T441" s="237"/>
      <c r="U441" s="54"/>
      <c r="V441" s="237"/>
      <c r="W441" s="54"/>
      <c r="X441" s="217"/>
      <c r="Y441" s="54"/>
      <c r="Z441" s="217"/>
      <c r="AA441" s="54"/>
      <c r="AB441" s="217"/>
      <c r="AE441" s="54"/>
      <c r="AG441" s="102"/>
    </row>
    <row r="442" spans="1:33" s="103" customFormat="1" ht="42.95" customHeight="1" x14ac:dyDescent="0.2">
      <c r="A442" s="258"/>
      <c r="B442" s="212" t="s">
        <v>277</v>
      </c>
      <c r="C442" s="136" t="s">
        <v>137</v>
      </c>
      <c r="D442" s="227" t="s">
        <v>138</v>
      </c>
      <c r="E442" s="227" t="s">
        <v>325</v>
      </c>
      <c r="F442" s="289">
        <v>44629</v>
      </c>
      <c r="G442" s="289">
        <v>44811</v>
      </c>
      <c r="H442" s="289">
        <v>45180</v>
      </c>
      <c r="I442" s="227" t="s">
        <v>326</v>
      </c>
      <c r="J442" s="302">
        <v>250000</v>
      </c>
      <c r="K442" s="302">
        <v>250000</v>
      </c>
      <c r="L442" s="302">
        <v>250819.18</v>
      </c>
      <c r="M442" s="302">
        <v>250000</v>
      </c>
      <c r="N442" s="226">
        <v>5.1999999999999998E-2</v>
      </c>
      <c r="O442" s="226">
        <v>2.9201453078695665E-3</v>
      </c>
      <c r="P442" s="239">
        <v>0.9</v>
      </c>
      <c r="Q442" s="387">
        <v>1.665889251682548E-2</v>
      </c>
      <c r="R442" s="102"/>
      <c r="S442" s="102"/>
      <c r="T442" s="237"/>
      <c r="U442" s="54"/>
      <c r="V442" s="237"/>
      <c r="W442" s="54"/>
      <c r="X442" s="217"/>
      <c r="Y442" s="54"/>
      <c r="Z442" s="217"/>
      <c r="AA442" s="54"/>
      <c r="AB442" s="217"/>
      <c r="AE442" s="54"/>
      <c r="AG442" s="102"/>
    </row>
    <row r="443" spans="1:33" s="103" customFormat="1" ht="42.95" customHeight="1" x14ac:dyDescent="0.2">
      <c r="A443" s="258"/>
      <c r="B443" s="212" t="s">
        <v>278</v>
      </c>
      <c r="C443" s="136" t="s">
        <v>137</v>
      </c>
      <c r="D443" s="227" t="s">
        <v>138</v>
      </c>
      <c r="E443" s="227" t="s">
        <v>325</v>
      </c>
      <c r="F443" s="289">
        <v>44629</v>
      </c>
      <c r="G443" s="289">
        <v>44811</v>
      </c>
      <c r="H443" s="289">
        <v>45180</v>
      </c>
      <c r="I443" s="227" t="s">
        <v>326</v>
      </c>
      <c r="J443" s="302">
        <v>250000</v>
      </c>
      <c r="K443" s="302">
        <v>250000</v>
      </c>
      <c r="L443" s="302">
        <v>250819.18</v>
      </c>
      <c r="M443" s="302">
        <v>250000</v>
      </c>
      <c r="N443" s="226">
        <v>5.1999999999999998E-2</v>
      </c>
      <c r="O443" s="226">
        <v>2.9201453078695665E-3</v>
      </c>
      <c r="P443" s="239">
        <v>0.9</v>
      </c>
      <c r="Q443" s="387">
        <v>1.665889251682548E-2</v>
      </c>
      <c r="R443" s="102"/>
      <c r="S443" s="102"/>
      <c r="T443" s="237"/>
      <c r="U443" s="54"/>
      <c r="V443" s="237"/>
      <c r="W443" s="54"/>
      <c r="X443" s="217"/>
      <c r="Y443" s="54"/>
      <c r="Z443" s="217"/>
      <c r="AA443" s="54"/>
      <c r="AB443" s="217"/>
      <c r="AE443" s="54"/>
      <c r="AG443" s="102"/>
    </row>
    <row r="444" spans="1:33" s="103" customFormat="1" ht="42.95" customHeight="1" x14ac:dyDescent="0.2">
      <c r="A444" s="258"/>
      <c r="B444" s="212" t="s">
        <v>279</v>
      </c>
      <c r="C444" s="136" t="s">
        <v>137</v>
      </c>
      <c r="D444" s="227" t="s">
        <v>138</v>
      </c>
      <c r="E444" s="227" t="s">
        <v>325</v>
      </c>
      <c r="F444" s="289">
        <v>44629</v>
      </c>
      <c r="G444" s="289">
        <v>44811</v>
      </c>
      <c r="H444" s="289">
        <v>45180</v>
      </c>
      <c r="I444" s="227" t="s">
        <v>326</v>
      </c>
      <c r="J444" s="302">
        <v>250000</v>
      </c>
      <c r="K444" s="302">
        <v>250000</v>
      </c>
      <c r="L444" s="302">
        <v>250819.18</v>
      </c>
      <c r="M444" s="302">
        <v>250000</v>
      </c>
      <c r="N444" s="226">
        <v>5.1999999999999998E-2</v>
      </c>
      <c r="O444" s="226">
        <v>2.9201453078695665E-3</v>
      </c>
      <c r="P444" s="239">
        <v>0.9</v>
      </c>
      <c r="Q444" s="387">
        <v>1.665889251682548E-2</v>
      </c>
      <c r="R444" s="102"/>
      <c r="S444" s="102"/>
      <c r="T444" s="237"/>
      <c r="U444" s="54"/>
      <c r="V444" s="237"/>
      <c r="W444" s="54"/>
      <c r="X444" s="217"/>
      <c r="Y444" s="54"/>
      <c r="Z444" s="217"/>
      <c r="AA444" s="54"/>
      <c r="AB444" s="217"/>
      <c r="AE444" s="54"/>
      <c r="AG444" s="102"/>
    </row>
    <row r="445" spans="1:33" s="103" customFormat="1" ht="42.95" customHeight="1" x14ac:dyDescent="0.2">
      <c r="A445" s="258"/>
      <c r="B445" s="212" t="s">
        <v>280</v>
      </c>
      <c r="C445" s="136" t="s">
        <v>137</v>
      </c>
      <c r="D445" s="227" t="s">
        <v>138</v>
      </c>
      <c r="E445" s="227" t="s">
        <v>325</v>
      </c>
      <c r="F445" s="289">
        <v>44629</v>
      </c>
      <c r="G445" s="289">
        <v>44811</v>
      </c>
      <c r="H445" s="289">
        <v>45180</v>
      </c>
      <c r="I445" s="227" t="s">
        <v>326</v>
      </c>
      <c r="J445" s="302">
        <v>250000</v>
      </c>
      <c r="K445" s="302">
        <v>250000</v>
      </c>
      <c r="L445" s="302">
        <v>250819.18</v>
      </c>
      <c r="M445" s="302">
        <v>250000</v>
      </c>
      <c r="N445" s="226">
        <v>5.1999999999999998E-2</v>
      </c>
      <c r="O445" s="226">
        <v>2.9201453078695665E-3</v>
      </c>
      <c r="P445" s="239">
        <v>0.9</v>
      </c>
      <c r="Q445" s="387">
        <v>1.665889251682548E-2</v>
      </c>
      <c r="R445" s="102"/>
      <c r="S445" s="102"/>
      <c r="T445" s="237"/>
      <c r="U445" s="54"/>
      <c r="V445" s="237"/>
      <c r="W445" s="54"/>
      <c r="X445" s="217"/>
      <c r="Y445" s="54"/>
      <c r="Z445" s="217"/>
      <c r="AA445" s="54"/>
      <c r="AB445" s="217"/>
      <c r="AE445" s="54"/>
      <c r="AG445" s="102"/>
    </row>
    <row r="446" spans="1:33" s="103" customFormat="1" ht="42.95" customHeight="1" x14ac:dyDescent="0.2">
      <c r="A446" s="258"/>
      <c r="B446" s="212" t="s">
        <v>281</v>
      </c>
      <c r="C446" s="136" t="s">
        <v>137</v>
      </c>
      <c r="D446" s="227" t="s">
        <v>138</v>
      </c>
      <c r="E446" s="227" t="s">
        <v>325</v>
      </c>
      <c r="F446" s="289">
        <v>44629</v>
      </c>
      <c r="G446" s="289">
        <v>44811</v>
      </c>
      <c r="H446" s="289">
        <v>45180</v>
      </c>
      <c r="I446" s="227" t="s">
        <v>326</v>
      </c>
      <c r="J446" s="302">
        <v>250000</v>
      </c>
      <c r="K446" s="302">
        <v>250000</v>
      </c>
      <c r="L446" s="302">
        <v>250819.18</v>
      </c>
      <c r="M446" s="302">
        <v>250000</v>
      </c>
      <c r="N446" s="226">
        <v>5.1999999999999998E-2</v>
      </c>
      <c r="O446" s="226">
        <v>2.9201453078695665E-3</v>
      </c>
      <c r="P446" s="239">
        <v>0.9</v>
      </c>
      <c r="Q446" s="387">
        <v>1.665889251682548E-2</v>
      </c>
      <c r="R446" s="102"/>
      <c r="S446" s="102"/>
      <c r="T446" s="237"/>
      <c r="U446" s="54"/>
      <c r="V446" s="237"/>
      <c r="W446" s="54"/>
      <c r="X446" s="217"/>
      <c r="Y446" s="54"/>
      <c r="Z446" s="217"/>
      <c r="AA446" s="54"/>
      <c r="AB446" s="217"/>
      <c r="AE446" s="54"/>
      <c r="AG446" s="102"/>
    </row>
    <row r="447" spans="1:33" s="103" customFormat="1" ht="42.95" customHeight="1" x14ac:dyDescent="0.2">
      <c r="A447" s="258"/>
      <c r="B447" s="212" t="s">
        <v>312</v>
      </c>
      <c r="C447" s="136" t="s">
        <v>137</v>
      </c>
      <c r="D447" s="227" t="s">
        <v>138</v>
      </c>
      <c r="E447" s="227" t="s">
        <v>325</v>
      </c>
      <c r="F447" s="289">
        <v>44631</v>
      </c>
      <c r="G447" s="289">
        <v>44813</v>
      </c>
      <c r="H447" s="289">
        <v>45187</v>
      </c>
      <c r="I447" s="227" t="s">
        <v>326</v>
      </c>
      <c r="J447" s="302">
        <v>501000</v>
      </c>
      <c r="K447" s="302">
        <v>501000</v>
      </c>
      <c r="L447" s="302">
        <v>502441.23</v>
      </c>
      <c r="M447" s="302">
        <v>501000</v>
      </c>
      <c r="N447" s="226">
        <v>0.05</v>
      </c>
      <c r="O447" s="226">
        <v>5.8519711969706109E-3</v>
      </c>
      <c r="P447" s="239">
        <v>0.9</v>
      </c>
      <c r="Q447" s="387">
        <v>3.3384420603718268E-2</v>
      </c>
      <c r="R447" s="102"/>
      <c r="S447" s="102"/>
      <c r="T447" s="237"/>
      <c r="U447" s="54"/>
      <c r="V447" s="237"/>
      <c r="W447" s="54"/>
      <c r="X447" s="217"/>
      <c r="Y447" s="54"/>
      <c r="Z447" s="217"/>
      <c r="AA447" s="54"/>
      <c r="AB447" s="217"/>
      <c r="AE447" s="54"/>
      <c r="AG447" s="102"/>
    </row>
    <row r="448" spans="1:33" s="103" customFormat="1" ht="42.95" customHeight="1" x14ac:dyDescent="0.2">
      <c r="A448" s="258"/>
      <c r="B448" s="212" t="s">
        <v>26</v>
      </c>
      <c r="C448" s="136" t="s">
        <v>106</v>
      </c>
      <c r="D448" s="227" t="s">
        <v>138</v>
      </c>
      <c r="E448" s="227" t="s">
        <v>325</v>
      </c>
      <c r="F448" s="289">
        <v>44631</v>
      </c>
      <c r="G448" s="289">
        <v>44813</v>
      </c>
      <c r="H448" s="289">
        <v>47458</v>
      </c>
      <c r="I448" s="227" t="s">
        <v>326</v>
      </c>
      <c r="J448" s="302">
        <v>1110000</v>
      </c>
      <c r="K448" s="302">
        <v>1110000</v>
      </c>
      <c r="L448" s="302">
        <v>1113193.1499999999</v>
      </c>
      <c r="M448" s="302">
        <v>1110000</v>
      </c>
      <c r="N448" s="226">
        <v>0.05</v>
      </c>
      <c r="O448" s="226">
        <v>1.2965445166940875E-2</v>
      </c>
      <c r="P448" s="239">
        <v>0.9</v>
      </c>
      <c r="Q448" s="387">
        <v>0.1351515889443565</v>
      </c>
      <c r="R448" s="102"/>
      <c r="S448" s="102"/>
      <c r="T448" s="237"/>
      <c r="U448" s="54"/>
      <c r="V448" s="237"/>
      <c r="W448" s="54"/>
      <c r="X448" s="217"/>
      <c r="Y448" s="54"/>
      <c r="Z448" s="217"/>
      <c r="AA448" s="54"/>
      <c r="AB448" s="217"/>
      <c r="AE448" s="54"/>
      <c r="AG448" s="102"/>
    </row>
    <row r="449" spans="1:33" s="103" customFormat="1" ht="42.95" customHeight="1" x14ac:dyDescent="0.2">
      <c r="A449" s="258"/>
      <c r="B449" s="212" t="s">
        <v>354</v>
      </c>
      <c r="C449" s="136" t="s">
        <v>106</v>
      </c>
      <c r="D449" s="227" t="s">
        <v>138</v>
      </c>
      <c r="E449" s="227" t="s">
        <v>325</v>
      </c>
      <c r="F449" s="289">
        <v>44636</v>
      </c>
      <c r="G449" s="289">
        <v>44818</v>
      </c>
      <c r="H449" s="289">
        <v>48094</v>
      </c>
      <c r="I449" s="227" t="s">
        <v>326</v>
      </c>
      <c r="J449" s="302">
        <v>1500000</v>
      </c>
      <c r="K449" s="302">
        <v>1500000</v>
      </c>
      <c r="L449" s="302">
        <v>1502893.15</v>
      </c>
      <c r="M449" s="302">
        <v>1500000</v>
      </c>
      <c r="N449" s="226">
        <v>4.3999999999999997E-2</v>
      </c>
      <c r="O449" s="226">
        <v>1.7520871847217397E-2</v>
      </c>
      <c r="P449" s="239">
        <v>0.9</v>
      </c>
      <c r="Q449" s="387">
        <v>0.18263728235723853</v>
      </c>
      <c r="R449" s="102"/>
      <c r="S449" s="102"/>
      <c r="T449" s="237"/>
      <c r="U449" s="54"/>
      <c r="V449" s="237"/>
      <c r="W449" s="54"/>
      <c r="X449" s="217"/>
      <c r="Y449" s="54"/>
      <c r="Z449" s="217"/>
      <c r="AA449" s="54"/>
      <c r="AB449" s="217"/>
      <c r="AE449" s="54"/>
      <c r="AG449" s="102"/>
    </row>
    <row r="450" spans="1:33" s="103" customFormat="1" ht="42.95" customHeight="1" x14ac:dyDescent="0.2">
      <c r="A450" s="258"/>
      <c r="B450" s="212" t="s">
        <v>355</v>
      </c>
      <c r="C450" s="136" t="s">
        <v>113</v>
      </c>
      <c r="D450" s="227" t="s">
        <v>138</v>
      </c>
      <c r="E450" s="227" t="s">
        <v>325</v>
      </c>
      <c r="F450" s="289">
        <v>44637</v>
      </c>
      <c r="G450" s="289">
        <v>44819</v>
      </c>
      <c r="H450" s="289">
        <v>45356</v>
      </c>
      <c r="I450" s="227" t="s">
        <v>326</v>
      </c>
      <c r="J450" s="302">
        <v>200000</v>
      </c>
      <c r="K450" s="302">
        <v>200000</v>
      </c>
      <c r="L450" s="302">
        <v>200238.36</v>
      </c>
      <c r="M450" s="302">
        <v>200000</v>
      </c>
      <c r="N450" s="226">
        <v>2.9000000000000001E-2</v>
      </c>
      <c r="O450" s="226">
        <v>2.3361162462956532E-3</v>
      </c>
      <c r="P450" s="239">
        <v>0.9</v>
      </c>
      <c r="Q450" s="387">
        <v>3.4119330163373471E-2</v>
      </c>
      <c r="R450" s="102"/>
      <c r="S450" s="102"/>
      <c r="T450" s="237"/>
      <c r="U450" s="54"/>
      <c r="V450" s="237"/>
      <c r="W450" s="54"/>
      <c r="X450" s="217"/>
      <c r="Y450" s="54"/>
      <c r="Z450" s="217"/>
      <c r="AA450" s="54"/>
      <c r="AB450" s="217"/>
      <c r="AE450" s="54"/>
      <c r="AG450" s="102"/>
    </row>
    <row r="451" spans="1:33" s="103" customFormat="1" ht="42.95" customHeight="1" x14ac:dyDescent="0.2">
      <c r="A451" s="258"/>
      <c r="B451" s="212" t="s">
        <v>356</v>
      </c>
      <c r="C451" s="136" t="s">
        <v>113</v>
      </c>
      <c r="D451" s="227" t="s">
        <v>138</v>
      </c>
      <c r="E451" s="227" t="s">
        <v>325</v>
      </c>
      <c r="F451" s="289">
        <v>44637</v>
      </c>
      <c r="G451" s="289">
        <v>44819</v>
      </c>
      <c r="H451" s="289">
        <v>45356</v>
      </c>
      <c r="I451" s="227" t="s">
        <v>326</v>
      </c>
      <c r="J451" s="302">
        <v>200000</v>
      </c>
      <c r="K451" s="302">
        <v>200000</v>
      </c>
      <c r="L451" s="302">
        <v>200238.36</v>
      </c>
      <c r="M451" s="302">
        <v>200000</v>
      </c>
      <c r="N451" s="226">
        <v>2.9000000000000001E-2</v>
      </c>
      <c r="O451" s="226">
        <v>2.3361162462956532E-3</v>
      </c>
      <c r="P451" s="239">
        <v>0.9</v>
      </c>
      <c r="Q451" s="387">
        <v>3.4119330163373471E-2</v>
      </c>
      <c r="R451" s="102"/>
      <c r="S451" s="102"/>
      <c r="T451" s="237"/>
      <c r="U451" s="54"/>
      <c r="V451" s="237"/>
      <c r="W451" s="54"/>
      <c r="X451" s="217"/>
      <c r="Y451" s="54"/>
      <c r="Z451" s="217"/>
      <c r="AA451" s="54"/>
      <c r="AB451" s="217"/>
      <c r="AE451" s="54"/>
      <c r="AG451" s="102"/>
    </row>
    <row r="452" spans="1:33" s="103" customFormat="1" ht="42.95" customHeight="1" x14ac:dyDescent="0.2">
      <c r="A452" s="258"/>
      <c r="B452" s="212" t="s">
        <v>357</v>
      </c>
      <c r="C452" s="136" t="s">
        <v>113</v>
      </c>
      <c r="D452" s="227" t="s">
        <v>138</v>
      </c>
      <c r="E452" s="227" t="s">
        <v>325</v>
      </c>
      <c r="F452" s="289">
        <v>44637</v>
      </c>
      <c r="G452" s="289">
        <v>44819</v>
      </c>
      <c r="H452" s="289">
        <v>45356</v>
      </c>
      <c r="I452" s="227" t="s">
        <v>326</v>
      </c>
      <c r="J452" s="302">
        <v>200000</v>
      </c>
      <c r="K452" s="302">
        <v>200000</v>
      </c>
      <c r="L452" s="302">
        <v>200238.36</v>
      </c>
      <c r="M452" s="302">
        <v>200000</v>
      </c>
      <c r="N452" s="226">
        <v>2.9000000000000001E-2</v>
      </c>
      <c r="O452" s="226">
        <v>2.3361162462956532E-3</v>
      </c>
      <c r="P452" s="239">
        <v>0.9</v>
      </c>
      <c r="Q452" s="387">
        <v>3.4119330163373471E-2</v>
      </c>
      <c r="R452" s="102"/>
      <c r="S452" s="102"/>
      <c r="T452" s="237"/>
      <c r="U452" s="54"/>
      <c r="V452" s="237"/>
      <c r="W452" s="54"/>
      <c r="X452" s="217"/>
      <c r="Y452" s="54"/>
      <c r="Z452" s="217"/>
      <c r="AA452" s="54"/>
      <c r="AB452" s="217"/>
      <c r="AE452" s="54"/>
      <c r="AG452" s="102"/>
    </row>
    <row r="453" spans="1:33" s="103" customFormat="1" ht="42.95" customHeight="1" x14ac:dyDescent="0.2">
      <c r="A453" s="258"/>
      <c r="B453" s="212" t="s">
        <v>358</v>
      </c>
      <c r="C453" s="136" t="s">
        <v>113</v>
      </c>
      <c r="D453" s="227" t="s">
        <v>138</v>
      </c>
      <c r="E453" s="227" t="s">
        <v>325</v>
      </c>
      <c r="F453" s="289">
        <v>44637</v>
      </c>
      <c r="G453" s="289">
        <v>44819</v>
      </c>
      <c r="H453" s="289">
        <v>45357</v>
      </c>
      <c r="I453" s="227" t="s">
        <v>326</v>
      </c>
      <c r="J453" s="302">
        <v>200000</v>
      </c>
      <c r="K453" s="302">
        <v>200000</v>
      </c>
      <c r="L453" s="302">
        <v>200238.36</v>
      </c>
      <c r="M453" s="302">
        <v>200000</v>
      </c>
      <c r="N453" s="226">
        <v>2.9000000000000001E-2</v>
      </c>
      <c r="O453" s="226">
        <v>2.3361162462956532E-3</v>
      </c>
      <c r="P453" s="239">
        <v>0.9</v>
      </c>
      <c r="Q453" s="387">
        <v>3.4119330163373471E-2</v>
      </c>
      <c r="R453" s="102"/>
      <c r="S453" s="102"/>
      <c r="T453" s="237"/>
      <c r="U453" s="54"/>
      <c r="V453" s="237"/>
      <c r="W453" s="54"/>
      <c r="X453" s="217"/>
      <c r="Y453" s="54"/>
      <c r="Z453" s="217"/>
      <c r="AA453" s="54"/>
      <c r="AB453" s="217"/>
      <c r="AE453" s="54"/>
      <c r="AG453" s="102"/>
    </row>
    <row r="454" spans="1:33" s="103" customFormat="1" ht="42.95" customHeight="1" x14ac:dyDescent="0.2">
      <c r="A454" s="258"/>
      <c r="B454" s="212" t="s">
        <v>359</v>
      </c>
      <c r="C454" s="136" t="s">
        <v>113</v>
      </c>
      <c r="D454" s="227" t="s">
        <v>138</v>
      </c>
      <c r="E454" s="227" t="s">
        <v>325</v>
      </c>
      <c r="F454" s="289">
        <v>44637</v>
      </c>
      <c r="G454" s="289">
        <v>44819</v>
      </c>
      <c r="H454" s="289">
        <v>45357</v>
      </c>
      <c r="I454" s="227" t="s">
        <v>326</v>
      </c>
      <c r="J454" s="302">
        <v>200000</v>
      </c>
      <c r="K454" s="302">
        <v>200000</v>
      </c>
      <c r="L454" s="302">
        <v>200238.36</v>
      </c>
      <c r="M454" s="302">
        <v>200000</v>
      </c>
      <c r="N454" s="226">
        <v>2.9000000000000001E-2</v>
      </c>
      <c r="O454" s="226">
        <v>2.3361162462956532E-3</v>
      </c>
      <c r="P454" s="239">
        <v>0.9</v>
      </c>
      <c r="Q454" s="387">
        <v>3.4119330163373471E-2</v>
      </c>
      <c r="R454" s="102"/>
      <c r="S454" s="102"/>
      <c r="T454" s="237"/>
      <c r="U454" s="54"/>
      <c r="V454" s="237"/>
      <c r="W454" s="54"/>
      <c r="X454" s="217"/>
      <c r="Y454" s="54"/>
      <c r="Z454" s="217"/>
      <c r="AA454" s="54"/>
      <c r="AB454" s="217"/>
      <c r="AE454" s="54"/>
      <c r="AG454" s="102"/>
    </row>
    <row r="455" spans="1:33" s="103" customFormat="1" ht="42.95" customHeight="1" x14ac:dyDescent="0.2">
      <c r="A455" s="258"/>
      <c r="B455" s="212" t="s">
        <v>360</v>
      </c>
      <c r="C455" s="136" t="s">
        <v>113</v>
      </c>
      <c r="D455" s="227" t="s">
        <v>138</v>
      </c>
      <c r="E455" s="227" t="s">
        <v>325</v>
      </c>
      <c r="F455" s="289">
        <v>44637</v>
      </c>
      <c r="G455" s="289">
        <v>44819</v>
      </c>
      <c r="H455" s="289">
        <v>45357</v>
      </c>
      <c r="I455" s="227" t="s">
        <v>326</v>
      </c>
      <c r="J455" s="302">
        <v>200000</v>
      </c>
      <c r="K455" s="302">
        <v>200000</v>
      </c>
      <c r="L455" s="302">
        <v>200238.36</v>
      </c>
      <c r="M455" s="302">
        <v>200000</v>
      </c>
      <c r="N455" s="226">
        <v>2.9000000000000001E-2</v>
      </c>
      <c r="O455" s="226">
        <v>2.3361162462956532E-3</v>
      </c>
      <c r="P455" s="239">
        <v>0.9</v>
      </c>
      <c r="Q455" s="387">
        <v>3.4119330163373471E-2</v>
      </c>
      <c r="R455" s="102"/>
      <c r="S455" s="102"/>
      <c r="T455" s="237"/>
      <c r="U455" s="54"/>
      <c r="V455" s="237"/>
      <c r="W455" s="54"/>
      <c r="X455" s="217"/>
      <c r="Y455" s="54"/>
      <c r="Z455" s="217"/>
      <c r="AA455" s="54"/>
      <c r="AB455" s="217"/>
      <c r="AE455" s="54"/>
      <c r="AG455" s="102"/>
    </row>
    <row r="456" spans="1:33" s="103" customFormat="1" ht="42.95" customHeight="1" x14ac:dyDescent="0.2">
      <c r="A456" s="258"/>
      <c r="B456" s="212" t="s">
        <v>331</v>
      </c>
      <c r="C456" s="136" t="s">
        <v>137</v>
      </c>
      <c r="D456" s="227" t="s">
        <v>138</v>
      </c>
      <c r="E456" s="227" t="s">
        <v>325</v>
      </c>
      <c r="F456" s="289">
        <v>44637</v>
      </c>
      <c r="G456" s="289">
        <v>44819</v>
      </c>
      <c r="H456" s="289">
        <v>45369</v>
      </c>
      <c r="I456" s="227" t="s">
        <v>326</v>
      </c>
      <c r="J456" s="302">
        <v>500000</v>
      </c>
      <c r="K456" s="302">
        <v>500000</v>
      </c>
      <c r="L456" s="302">
        <v>500821.92</v>
      </c>
      <c r="M456" s="302">
        <v>500000</v>
      </c>
      <c r="N456" s="226">
        <v>0.04</v>
      </c>
      <c r="O456" s="226">
        <v>5.840290615739133E-3</v>
      </c>
      <c r="P456" s="239">
        <v>0.9</v>
      </c>
      <c r="Q456" s="387">
        <v>3.331778503365096E-2</v>
      </c>
      <c r="R456" s="102"/>
      <c r="S456" s="102"/>
      <c r="T456" s="237"/>
      <c r="U456" s="54"/>
      <c r="V456" s="237"/>
      <c r="W456" s="54"/>
      <c r="X456" s="217"/>
      <c r="Y456" s="54"/>
      <c r="Z456" s="217"/>
      <c r="AA456" s="54"/>
      <c r="AB456" s="217"/>
      <c r="AE456" s="54"/>
      <c r="AG456" s="102"/>
    </row>
    <row r="457" spans="1:33" s="103" customFormat="1" ht="42.95" customHeight="1" x14ac:dyDescent="0.2">
      <c r="A457" s="258"/>
      <c r="B457" s="212" t="s">
        <v>332</v>
      </c>
      <c r="C457" s="136" t="s">
        <v>137</v>
      </c>
      <c r="D457" s="227" t="s">
        <v>138</v>
      </c>
      <c r="E457" s="227" t="s">
        <v>325</v>
      </c>
      <c r="F457" s="289">
        <v>44637</v>
      </c>
      <c r="G457" s="289">
        <v>44819</v>
      </c>
      <c r="H457" s="289">
        <v>45369</v>
      </c>
      <c r="I457" s="227" t="s">
        <v>326</v>
      </c>
      <c r="J457" s="302">
        <v>500000</v>
      </c>
      <c r="K457" s="302">
        <v>500000</v>
      </c>
      <c r="L457" s="302">
        <v>500821.92</v>
      </c>
      <c r="M457" s="302">
        <v>500000</v>
      </c>
      <c r="N457" s="226">
        <v>0.04</v>
      </c>
      <c r="O457" s="226">
        <v>5.840290615739133E-3</v>
      </c>
      <c r="P457" s="239">
        <v>0.9</v>
      </c>
      <c r="Q457" s="387">
        <v>3.331778503365096E-2</v>
      </c>
      <c r="R457" s="102"/>
      <c r="S457" s="102"/>
      <c r="T457" s="237"/>
      <c r="U457" s="54"/>
      <c r="V457" s="237"/>
      <c r="W457" s="54"/>
      <c r="X457" s="217"/>
      <c r="Y457" s="54"/>
      <c r="Z457" s="217"/>
      <c r="AA457" s="54"/>
      <c r="AB457" s="217"/>
      <c r="AE457" s="54"/>
      <c r="AG457" s="102"/>
    </row>
    <row r="458" spans="1:33" s="103" customFormat="1" ht="42.95" customHeight="1" x14ac:dyDescent="0.2">
      <c r="A458" s="258"/>
      <c r="B458" s="212" t="s">
        <v>333</v>
      </c>
      <c r="C458" s="136" t="s">
        <v>137</v>
      </c>
      <c r="D458" s="227" t="s">
        <v>138</v>
      </c>
      <c r="E458" s="227" t="s">
        <v>325</v>
      </c>
      <c r="F458" s="289">
        <v>44637</v>
      </c>
      <c r="G458" s="289">
        <v>44819</v>
      </c>
      <c r="H458" s="289">
        <v>45369</v>
      </c>
      <c r="I458" s="227" t="s">
        <v>326</v>
      </c>
      <c r="J458" s="302">
        <v>500000</v>
      </c>
      <c r="K458" s="302">
        <v>500000</v>
      </c>
      <c r="L458" s="302">
        <v>500821.92</v>
      </c>
      <c r="M458" s="302">
        <v>500000</v>
      </c>
      <c r="N458" s="226">
        <v>0.04</v>
      </c>
      <c r="O458" s="226">
        <v>5.840290615739133E-3</v>
      </c>
      <c r="P458" s="239">
        <v>0.9</v>
      </c>
      <c r="Q458" s="387">
        <v>3.331778503365096E-2</v>
      </c>
      <c r="R458" s="102"/>
      <c r="S458" s="102"/>
      <c r="T458" s="237"/>
      <c r="U458" s="54"/>
      <c r="V458" s="237"/>
      <c r="W458" s="54"/>
      <c r="X458" s="217"/>
      <c r="Y458" s="54"/>
      <c r="Z458" s="217"/>
      <c r="AA458" s="54"/>
      <c r="AB458" s="217"/>
      <c r="AE458" s="54"/>
      <c r="AG458" s="102"/>
    </row>
    <row r="459" spans="1:33" s="103" customFormat="1" ht="42.95" customHeight="1" x14ac:dyDescent="0.2">
      <c r="A459" s="258"/>
      <c r="B459" s="212" t="s">
        <v>334</v>
      </c>
      <c r="C459" s="136" t="s">
        <v>137</v>
      </c>
      <c r="D459" s="227" t="s">
        <v>138</v>
      </c>
      <c r="E459" s="227" t="s">
        <v>325</v>
      </c>
      <c r="F459" s="289">
        <v>44637</v>
      </c>
      <c r="G459" s="289">
        <v>44819</v>
      </c>
      <c r="H459" s="289">
        <v>45369</v>
      </c>
      <c r="I459" s="227" t="s">
        <v>326</v>
      </c>
      <c r="J459" s="302">
        <v>500000</v>
      </c>
      <c r="K459" s="302">
        <v>500000</v>
      </c>
      <c r="L459" s="302">
        <v>500821.92</v>
      </c>
      <c r="M459" s="302">
        <v>500000</v>
      </c>
      <c r="N459" s="226">
        <v>0.04</v>
      </c>
      <c r="O459" s="226">
        <v>5.840290615739133E-3</v>
      </c>
      <c r="P459" s="239">
        <v>0.9</v>
      </c>
      <c r="Q459" s="387">
        <v>3.331778503365096E-2</v>
      </c>
      <c r="R459" s="102"/>
      <c r="S459" s="102"/>
      <c r="T459" s="237"/>
      <c r="U459" s="54"/>
      <c r="V459" s="237"/>
      <c r="W459" s="54"/>
      <c r="X459" s="217"/>
      <c r="Y459" s="54"/>
      <c r="Z459" s="217"/>
      <c r="AA459" s="54"/>
      <c r="AB459" s="217"/>
      <c r="AE459" s="54"/>
      <c r="AG459" s="102"/>
    </row>
    <row r="460" spans="1:33" s="103" customFormat="1" ht="42.95" customHeight="1" x14ac:dyDescent="0.2">
      <c r="A460" s="258"/>
      <c r="B460" s="212" t="s">
        <v>316</v>
      </c>
      <c r="C460" s="136" t="s">
        <v>291</v>
      </c>
      <c r="D460" s="227" t="s">
        <v>138</v>
      </c>
      <c r="E460" s="227" t="s">
        <v>325</v>
      </c>
      <c r="F460" s="289">
        <v>44637</v>
      </c>
      <c r="G460" s="289">
        <v>44819</v>
      </c>
      <c r="H460" s="289">
        <v>45967</v>
      </c>
      <c r="I460" s="227" t="s">
        <v>326</v>
      </c>
      <c r="J460" s="302">
        <v>50000</v>
      </c>
      <c r="K460" s="302">
        <v>50000</v>
      </c>
      <c r="L460" s="302">
        <v>50082.19</v>
      </c>
      <c r="M460" s="302">
        <v>50000</v>
      </c>
      <c r="N460" s="226">
        <v>0.04</v>
      </c>
      <c r="O460" s="226">
        <v>5.840290615739133E-4</v>
      </c>
      <c r="P460" s="239">
        <v>0.9</v>
      </c>
      <c r="Q460" s="387">
        <v>5.2631578947368418E-2</v>
      </c>
      <c r="R460" s="102"/>
      <c r="S460" s="102"/>
      <c r="T460" s="237"/>
      <c r="U460" s="54"/>
      <c r="V460" s="237"/>
      <c r="W460" s="54"/>
      <c r="X460" s="217"/>
      <c r="Y460" s="54"/>
      <c r="Z460" s="217"/>
      <c r="AA460" s="54"/>
      <c r="AB460" s="217"/>
      <c r="AE460" s="54"/>
      <c r="AG460" s="102"/>
    </row>
    <row r="461" spans="1:33" s="103" customFormat="1" ht="42.95" customHeight="1" x14ac:dyDescent="0.2">
      <c r="A461" s="258"/>
      <c r="B461" s="212" t="s">
        <v>317</v>
      </c>
      <c r="C461" s="136" t="s">
        <v>291</v>
      </c>
      <c r="D461" s="227" t="s">
        <v>138</v>
      </c>
      <c r="E461" s="227" t="s">
        <v>325</v>
      </c>
      <c r="F461" s="289">
        <v>44637</v>
      </c>
      <c r="G461" s="289">
        <v>44819</v>
      </c>
      <c r="H461" s="289">
        <v>45967</v>
      </c>
      <c r="I461" s="227" t="s">
        <v>326</v>
      </c>
      <c r="J461" s="302">
        <v>50000</v>
      </c>
      <c r="K461" s="302">
        <v>50000</v>
      </c>
      <c r="L461" s="302">
        <v>50082.19</v>
      </c>
      <c r="M461" s="302">
        <v>50000</v>
      </c>
      <c r="N461" s="226">
        <v>0.04</v>
      </c>
      <c r="O461" s="226">
        <v>5.840290615739133E-4</v>
      </c>
      <c r="P461" s="239">
        <v>0.9</v>
      </c>
      <c r="Q461" s="387">
        <v>5.2631578947368418E-2</v>
      </c>
      <c r="R461" s="102"/>
      <c r="S461" s="102"/>
      <c r="T461" s="237"/>
      <c r="U461" s="54"/>
      <c r="V461" s="237"/>
      <c r="W461" s="54"/>
      <c r="X461" s="217"/>
      <c r="Y461" s="54"/>
      <c r="Z461" s="217"/>
      <c r="AA461" s="54"/>
      <c r="AB461" s="217"/>
      <c r="AE461" s="54"/>
      <c r="AG461" s="102"/>
    </row>
    <row r="462" spans="1:33" s="103" customFormat="1" ht="42.95" customHeight="1" x14ac:dyDescent="0.2">
      <c r="A462" s="258"/>
      <c r="B462" s="212" t="s">
        <v>318</v>
      </c>
      <c r="C462" s="136" t="s">
        <v>291</v>
      </c>
      <c r="D462" s="227" t="s">
        <v>138</v>
      </c>
      <c r="E462" s="227" t="s">
        <v>325</v>
      </c>
      <c r="F462" s="289">
        <v>44637</v>
      </c>
      <c r="G462" s="289">
        <v>44819</v>
      </c>
      <c r="H462" s="289">
        <v>45967</v>
      </c>
      <c r="I462" s="227" t="s">
        <v>326</v>
      </c>
      <c r="J462" s="302">
        <v>50000</v>
      </c>
      <c r="K462" s="302">
        <v>50000</v>
      </c>
      <c r="L462" s="302">
        <v>50082.19</v>
      </c>
      <c r="M462" s="302">
        <v>50000</v>
      </c>
      <c r="N462" s="226">
        <v>0.04</v>
      </c>
      <c r="O462" s="226">
        <v>5.840290615739133E-4</v>
      </c>
      <c r="P462" s="239">
        <v>0.9</v>
      </c>
      <c r="Q462" s="387">
        <v>5.2631578947368418E-2</v>
      </c>
      <c r="R462" s="102"/>
      <c r="S462" s="102"/>
      <c r="T462" s="237"/>
      <c r="U462" s="54"/>
      <c r="V462" s="237"/>
      <c r="W462" s="54"/>
      <c r="X462" s="217"/>
      <c r="Y462" s="54"/>
      <c r="Z462" s="217"/>
      <c r="AA462" s="54"/>
      <c r="AB462" s="217"/>
      <c r="AE462" s="54"/>
      <c r="AG462" s="102"/>
    </row>
    <row r="463" spans="1:33" s="103" customFormat="1" ht="42.95" customHeight="1" x14ac:dyDescent="0.2">
      <c r="A463" s="258"/>
      <c r="B463" s="212" t="s">
        <v>313</v>
      </c>
      <c r="C463" s="136" t="s">
        <v>291</v>
      </c>
      <c r="D463" s="227" t="s">
        <v>138</v>
      </c>
      <c r="E463" s="227" t="s">
        <v>325</v>
      </c>
      <c r="F463" s="289">
        <v>44637</v>
      </c>
      <c r="G463" s="289">
        <v>44819</v>
      </c>
      <c r="H463" s="289">
        <v>45967</v>
      </c>
      <c r="I463" s="227" t="s">
        <v>326</v>
      </c>
      <c r="J463" s="302">
        <v>50000</v>
      </c>
      <c r="K463" s="302">
        <v>50000</v>
      </c>
      <c r="L463" s="302">
        <v>50082.19</v>
      </c>
      <c r="M463" s="302">
        <v>50000</v>
      </c>
      <c r="N463" s="226">
        <v>0.04</v>
      </c>
      <c r="O463" s="226">
        <v>5.840290615739133E-4</v>
      </c>
      <c r="P463" s="239">
        <v>0.9</v>
      </c>
      <c r="Q463" s="387">
        <v>5.2631578947368418E-2</v>
      </c>
      <c r="R463" s="102"/>
      <c r="S463" s="102"/>
      <c r="T463" s="237"/>
      <c r="U463" s="54"/>
      <c r="V463" s="237"/>
      <c r="W463" s="54"/>
      <c r="X463" s="217"/>
      <c r="Y463" s="54"/>
      <c r="Z463" s="217"/>
      <c r="AA463" s="54"/>
      <c r="AB463" s="217"/>
      <c r="AE463" s="54"/>
      <c r="AG463" s="102"/>
    </row>
    <row r="464" spans="1:33" s="103" customFormat="1" ht="42.95" customHeight="1" x14ac:dyDescent="0.2">
      <c r="A464" s="258"/>
      <c r="B464" s="212" t="s">
        <v>315</v>
      </c>
      <c r="C464" s="136" t="s">
        <v>291</v>
      </c>
      <c r="D464" s="227" t="s">
        <v>138</v>
      </c>
      <c r="E464" s="227" t="s">
        <v>325</v>
      </c>
      <c r="F464" s="289">
        <v>44637</v>
      </c>
      <c r="G464" s="289">
        <v>44819</v>
      </c>
      <c r="H464" s="289">
        <v>45967</v>
      </c>
      <c r="I464" s="227" t="s">
        <v>326</v>
      </c>
      <c r="J464" s="302">
        <v>50000</v>
      </c>
      <c r="K464" s="302">
        <v>50000</v>
      </c>
      <c r="L464" s="302">
        <v>50082.19</v>
      </c>
      <c r="M464" s="302">
        <v>50000</v>
      </c>
      <c r="N464" s="226">
        <v>0.04</v>
      </c>
      <c r="O464" s="226">
        <v>5.840290615739133E-4</v>
      </c>
      <c r="P464" s="239">
        <v>0.9</v>
      </c>
      <c r="Q464" s="387">
        <v>5.2631578947368418E-2</v>
      </c>
      <c r="R464" s="102"/>
      <c r="S464" s="102"/>
      <c r="T464" s="237"/>
      <c r="U464" s="54"/>
      <c r="V464" s="237"/>
      <c r="W464" s="54"/>
      <c r="X464" s="217"/>
      <c r="Y464" s="54"/>
      <c r="Z464" s="217"/>
      <c r="AA464" s="54"/>
      <c r="AB464" s="217"/>
      <c r="AE464" s="54"/>
      <c r="AG464" s="102"/>
    </row>
    <row r="465" spans="1:33" s="103" customFormat="1" ht="42.95" customHeight="1" x14ac:dyDescent="0.2">
      <c r="A465" s="258"/>
      <c r="B465" s="212" t="s">
        <v>319</v>
      </c>
      <c r="C465" s="136" t="s">
        <v>291</v>
      </c>
      <c r="D465" s="227" t="s">
        <v>138</v>
      </c>
      <c r="E465" s="227" t="s">
        <v>325</v>
      </c>
      <c r="F465" s="289">
        <v>44637</v>
      </c>
      <c r="G465" s="289">
        <v>44819</v>
      </c>
      <c r="H465" s="289">
        <v>45967</v>
      </c>
      <c r="I465" s="227" t="s">
        <v>326</v>
      </c>
      <c r="J465" s="302">
        <v>50000</v>
      </c>
      <c r="K465" s="302">
        <v>50000</v>
      </c>
      <c r="L465" s="302">
        <v>50082.19</v>
      </c>
      <c r="M465" s="302">
        <v>50000</v>
      </c>
      <c r="N465" s="226">
        <v>0.04</v>
      </c>
      <c r="O465" s="226">
        <v>5.840290615739133E-4</v>
      </c>
      <c r="P465" s="239">
        <v>0.9</v>
      </c>
      <c r="Q465" s="387">
        <v>5.2631578947368418E-2</v>
      </c>
      <c r="R465" s="102"/>
      <c r="S465" s="102"/>
      <c r="T465" s="237"/>
      <c r="U465" s="54"/>
      <c r="V465" s="237"/>
      <c r="W465" s="54"/>
      <c r="X465" s="217"/>
      <c r="Y465" s="54"/>
      <c r="Z465" s="217"/>
      <c r="AA465" s="54"/>
      <c r="AB465" s="217"/>
      <c r="AE465" s="54"/>
      <c r="AG465" s="102"/>
    </row>
    <row r="466" spans="1:33" s="103" customFormat="1" ht="42.95" customHeight="1" x14ac:dyDescent="0.2">
      <c r="A466" s="258"/>
      <c r="B466" s="212" t="s">
        <v>314</v>
      </c>
      <c r="C466" s="136" t="s">
        <v>291</v>
      </c>
      <c r="D466" s="227" t="s">
        <v>138</v>
      </c>
      <c r="E466" s="227" t="s">
        <v>325</v>
      </c>
      <c r="F466" s="289">
        <v>44637</v>
      </c>
      <c r="G466" s="289">
        <v>44819</v>
      </c>
      <c r="H466" s="289">
        <v>45967</v>
      </c>
      <c r="I466" s="227" t="s">
        <v>326</v>
      </c>
      <c r="J466" s="302">
        <v>50000</v>
      </c>
      <c r="K466" s="302">
        <v>50000</v>
      </c>
      <c r="L466" s="302">
        <v>50082.19</v>
      </c>
      <c r="M466" s="302">
        <v>50000</v>
      </c>
      <c r="N466" s="226">
        <v>0.04</v>
      </c>
      <c r="O466" s="226">
        <v>5.840290615739133E-4</v>
      </c>
      <c r="P466" s="239">
        <v>0.9</v>
      </c>
      <c r="Q466" s="387">
        <v>5.2631578947368418E-2</v>
      </c>
      <c r="R466" s="102"/>
      <c r="S466" s="102"/>
      <c r="T466" s="237"/>
      <c r="U466" s="54"/>
      <c r="V466" s="237"/>
      <c r="W466" s="54"/>
      <c r="X466" s="217"/>
      <c r="Y466" s="54"/>
      <c r="Z466" s="217"/>
      <c r="AA466" s="54"/>
      <c r="AB466" s="217"/>
      <c r="AE466" s="54"/>
      <c r="AG466" s="102"/>
    </row>
    <row r="467" spans="1:33" s="103" customFormat="1" ht="42.95" customHeight="1" x14ac:dyDescent="0.2">
      <c r="A467" s="258"/>
      <c r="B467" s="212" t="s">
        <v>111</v>
      </c>
      <c r="C467" s="136" t="s">
        <v>107</v>
      </c>
      <c r="D467" s="227" t="s">
        <v>138</v>
      </c>
      <c r="E467" s="227" t="s">
        <v>325</v>
      </c>
      <c r="F467" s="289">
        <v>44642</v>
      </c>
      <c r="G467" s="289">
        <v>44824</v>
      </c>
      <c r="H467" s="289">
        <v>44883</v>
      </c>
      <c r="I467" s="227" t="s">
        <v>326</v>
      </c>
      <c r="J467" s="302">
        <v>1000000</v>
      </c>
      <c r="K467" s="302">
        <v>1000000</v>
      </c>
      <c r="L467" s="302">
        <v>1001643.84</v>
      </c>
      <c r="M467" s="302">
        <v>1000000</v>
      </c>
      <c r="N467" s="226">
        <v>0.06</v>
      </c>
      <c r="O467" s="226">
        <v>1.1680581231478266E-2</v>
      </c>
      <c r="P467" s="239">
        <v>0.9</v>
      </c>
      <c r="Q467" s="387">
        <v>0.37865807365278192</v>
      </c>
      <c r="R467" s="102"/>
      <c r="S467" s="102"/>
      <c r="T467" s="237"/>
      <c r="U467" s="54"/>
      <c r="V467" s="237"/>
      <c r="W467" s="54"/>
      <c r="X467" s="217"/>
      <c r="Y467" s="54"/>
      <c r="Z467" s="217"/>
      <c r="AA467" s="54"/>
      <c r="AB467" s="217"/>
      <c r="AE467" s="54"/>
      <c r="AG467" s="102"/>
    </row>
    <row r="468" spans="1:33" s="103" customFormat="1" ht="42.95" customHeight="1" x14ac:dyDescent="0.2">
      <c r="A468" s="258"/>
      <c r="B468" s="212" t="s">
        <v>118</v>
      </c>
      <c r="C468" s="136" t="s">
        <v>115</v>
      </c>
      <c r="D468" s="227" t="s">
        <v>138</v>
      </c>
      <c r="E468" s="227" t="s">
        <v>325</v>
      </c>
      <c r="F468" s="289">
        <v>44649</v>
      </c>
      <c r="G468" s="289">
        <v>44831</v>
      </c>
      <c r="H468" s="289">
        <v>45422</v>
      </c>
      <c r="I468" s="227" t="s">
        <v>326</v>
      </c>
      <c r="J468" s="302">
        <v>30000</v>
      </c>
      <c r="K468" s="302">
        <v>30000</v>
      </c>
      <c r="L468" s="302">
        <v>30012.33</v>
      </c>
      <c r="M468" s="302">
        <v>30000</v>
      </c>
      <c r="N468" s="226">
        <v>0.05</v>
      </c>
      <c r="O468" s="226">
        <v>3.50417436944348E-4</v>
      </c>
      <c r="P468" s="239">
        <v>0.9</v>
      </c>
      <c r="Q468" s="387">
        <v>1.2690355329949238E-2</v>
      </c>
      <c r="R468" s="102"/>
      <c r="S468" s="102"/>
      <c r="T468" s="237"/>
      <c r="U468" s="54"/>
      <c r="V468" s="237"/>
      <c r="W468" s="54"/>
      <c r="X468" s="217"/>
      <c r="Y468" s="54"/>
      <c r="Z468" s="217"/>
      <c r="AA468" s="54"/>
      <c r="AB468" s="217"/>
      <c r="AE468" s="54"/>
      <c r="AG468" s="102"/>
    </row>
    <row r="469" spans="1:33" s="103" customFormat="1" ht="42.95" customHeight="1" x14ac:dyDescent="0.2">
      <c r="A469" s="258"/>
      <c r="B469" s="212" t="s">
        <v>116</v>
      </c>
      <c r="C469" s="136" t="s">
        <v>115</v>
      </c>
      <c r="D469" s="227" t="s">
        <v>138</v>
      </c>
      <c r="E469" s="227" t="s">
        <v>325</v>
      </c>
      <c r="F469" s="289">
        <v>44649</v>
      </c>
      <c r="G469" s="289">
        <v>44831</v>
      </c>
      <c r="H469" s="289">
        <v>45040</v>
      </c>
      <c r="I469" s="227" t="s">
        <v>326</v>
      </c>
      <c r="J469" s="302">
        <v>50000</v>
      </c>
      <c r="K469" s="302">
        <v>50000</v>
      </c>
      <c r="L469" s="302">
        <v>50020.55</v>
      </c>
      <c r="M469" s="302">
        <v>50000</v>
      </c>
      <c r="N469" s="226">
        <v>0.05</v>
      </c>
      <c r="O469" s="226">
        <v>5.840290615739133E-4</v>
      </c>
      <c r="P469" s="239">
        <v>0.9</v>
      </c>
      <c r="Q469" s="387">
        <v>2.1150592216582064E-2</v>
      </c>
      <c r="R469" s="102"/>
      <c r="S469" s="102"/>
      <c r="T469" s="237"/>
      <c r="U469" s="54"/>
      <c r="V469" s="237"/>
      <c r="W469" s="54"/>
      <c r="X469" s="217"/>
      <c r="Y469" s="54"/>
      <c r="Z469" s="217"/>
      <c r="AA469" s="54"/>
      <c r="AB469" s="217"/>
      <c r="AE469" s="54"/>
      <c r="AG469" s="102"/>
    </row>
    <row r="470" spans="1:33" s="103" customFormat="1" ht="42.95" customHeight="1" x14ac:dyDescent="0.2">
      <c r="A470" s="258"/>
      <c r="B470" s="212" t="s">
        <v>117</v>
      </c>
      <c r="C470" s="136" t="s">
        <v>115</v>
      </c>
      <c r="D470" s="227" t="s">
        <v>138</v>
      </c>
      <c r="E470" s="227" t="s">
        <v>325</v>
      </c>
      <c r="F470" s="289">
        <v>44649</v>
      </c>
      <c r="G470" s="289">
        <v>44831</v>
      </c>
      <c r="H470" s="289">
        <v>45071</v>
      </c>
      <c r="I470" s="227" t="s">
        <v>326</v>
      </c>
      <c r="J470" s="302">
        <v>20000</v>
      </c>
      <c r="K470" s="302">
        <v>20000</v>
      </c>
      <c r="L470" s="302">
        <v>20008.22</v>
      </c>
      <c r="M470" s="302">
        <v>20000</v>
      </c>
      <c r="N470" s="226">
        <v>0.05</v>
      </c>
      <c r="O470" s="226">
        <v>2.3361162462956533E-4</v>
      </c>
      <c r="P470" s="239">
        <v>0.9</v>
      </c>
      <c r="Q470" s="387">
        <v>8.4602368866328256E-3</v>
      </c>
      <c r="R470" s="102"/>
      <c r="S470" s="102"/>
      <c r="T470" s="237"/>
      <c r="U470" s="54"/>
      <c r="V470" s="237"/>
      <c r="W470" s="54"/>
      <c r="X470" s="217"/>
      <c r="Y470" s="54"/>
      <c r="Z470" s="217"/>
      <c r="AA470" s="54"/>
      <c r="AB470" s="217"/>
      <c r="AE470" s="54"/>
      <c r="AG470" s="102"/>
    </row>
    <row r="471" spans="1:33" s="103" customFormat="1" ht="42.95" customHeight="1" x14ac:dyDescent="0.2">
      <c r="A471" s="258"/>
      <c r="B471" s="212" t="s">
        <v>111</v>
      </c>
      <c r="C471" s="136" t="s">
        <v>107</v>
      </c>
      <c r="D471" s="227" t="s">
        <v>138</v>
      </c>
      <c r="E471" s="227" t="s">
        <v>325</v>
      </c>
      <c r="F471" s="289">
        <v>44649</v>
      </c>
      <c r="G471" s="289">
        <v>44831</v>
      </c>
      <c r="H471" s="289">
        <v>44883</v>
      </c>
      <c r="I471" s="227" t="s">
        <v>326</v>
      </c>
      <c r="J471" s="302">
        <v>383000</v>
      </c>
      <c r="K471" s="302">
        <v>383000</v>
      </c>
      <c r="L471" s="302">
        <v>383157.4</v>
      </c>
      <c r="M471" s="302">
        <v>383000</v>
      </c>
      <c r="N471" s="226">
        <v>0.05</v>
      </c>
      <c r="O471" s="226">
        <v>4.473662611656176E-3</v>
      </c>
      <c r="P471" s="239">
        <v>0.9</v>
      </c>
      <c r="Q471" s="387">
        <v>0.14502604220901547</v>
      </c>
      <c r="R471" s="102"/>
      <c r="S471" s="102"/>
      <c r="T471" s="237"/>
      <c r="U471" s="54"/>
      <c r="V471" s="237"/>
      <c r="W471" s="54"/>
      <c r="X471" s="217"/>
      <c r="Y471" s="54"/>
      <c r="Z471" s="217"/>
      <c r="AA471" s="54"/>
      <c r="AB471" s="217"/>
      <c r="AE471" s="54"/>
      <c r="AG471" s="102"/>
    </row>
    <row r="472" spans="1:33" s="103" customFormat="1" ht="42.95" customHeight="1" x14ac:dyDescent="0.2">
      <c r="A472" s="258"/>
      <c r="B472" s="212" t="s">
        <v>322</v>
      </c>
      <c r="C472" s="136" t="s">
        <v>323</v>
      </c>
      <c r="D472" s="227" t="s">
        <v>138</v>
      </c>
      <c r="E472" s="227" t="s">
        <v>325</v>
      </c>
      <c r="F472" s="289">
        <v>44649</v>
      </c>
      <c r="G472" s="289">
        <v>44831</v>
      </c>
      <c r="H472" s="289">
        <v>47910</v>
      </c>
      <c r="I472" s="227" t="s">
        <v>326</v>
      </c>
      <c r="J472" s="302">
        <v>700000</v>
      </c>
      <c r="K472" s="302">
        <v>700000</v>
      </c>
      <c r="L472" s="302">
        <v>700287.67</v>
      </c>
      <c r="M472" s="302">
        <v>700000</v>
      </c>
      <c r="N472" s="226">
        <v>0.05</v>
      </c>
      <c r="O472" s="226">
        <v>8.1764068620347862E-3</v>
      </c>
      <c r="P472" s="239">
        <v>0.9</v>
      </c>
      <c r="Q472" s="387">
        <v>0.31818181818181818</v>
      </c>
      <c r="R472" s="102"/>
      <c r="S472" s="102"/>
      <c r="T472" s="237"/>
      <c r="U472" s="54"/>
      <c r="V472" s="237"/>
      <c r="W472" s="54"/>
      <c r="X472" s="217"/>
      <c r="Y472" s="54"/>
      <c r="Z472" s="217"/>
      <c r="AA472" s="54"/>
      <c r="AB472" s="217"/>
      <c r="AE472" s="54"/>
      <c r="AG472" s="102"/>
    </row>
    <row r="473" spans="1:33" s="103" customFormat="1" ht="42.95" customHeight="1" x14ac:dyDescent="0.2">
      <c r="A473" s="258"/>
      <c r="B473" s="212" t="s">
        <v>324</v>
      </c>
      <c r="C473" s="136" t="s">
        <v>323</v>
      </c>
      <c r="D473" s="227" t="s">
        <v>138</v>
      </c>
      <c r="E473" s="227" t="s">
        <v>325</v>
      </c>
      <c r="F473" s="289">
        <v>44649</v>
      </c>
      <c r="G473" s="289">
        <v>44831</v>
      </c>
      <c r="H473" s="289">
        <v>47850</v>
      </c>
      <c r="I473" s="227" t="s">
        <v>326</v>
      </c>
      <c r="J473" s="302">
        <v>300000</v>
      </c>
      <c r="K473" s="302">
        <v>300000</v>
      </c>
      <c r="L473" s="302">
        <v>300123.28999999998</v>
      </c>
      <c r="M473" s="302">
        <v>300000</v>
      </c>
      <c r="N473" s="226">
        <v>0.05</v>
      </c>
      <c r="O473" s="226">
        <v>3.5041743694434798E-3</v>
      </c>
      <c r="P473" s="239">
        <v>0.9</v>
      </c>
      <c r="Q473" s="387">
        <v>0.13636363636363635</v>
      </c>
      <c r="R473" s="102"/>
      <c r="S473" s="102"/>
      <c r="T473" s="237"/>
      <c r="U473" s="54"/>
      <c r="V473" s="237"/>
      <c r="W473" s="54"/>
      <c r="X473" s="217"/>
      <c r="Y473" s="54"/>
      <c r="Z473" s="217"/>
      <c r="AA473" s="54"/>
      <c r="AB473" s="217"/>
      <c r="AE473" s="54"/>
      <c r="AG473" s="102"/>
    </row>
    <row r="474" spans="1:33" s="103" customFormat="1" ht="42.95" customHeight="1" x14ac:dyDescent="0.2">
      <c r="A474" s="258"/>
      <c r="B474" s="212" t="s">
        <v>361</v>
      </c>
      <c r="C474" s="136" t="s">
        <v>113</v>
      </c>
      <c r="D474" s="227" t="s">
        <v>138</v>
      </c>
      <c r="E474" s="227" t="s">
        <v>325</v>
      </c>
      <c r="F474" s="289">
        <v>44649</v>
      </c>
      <c r="G474" s="289">
        <v>44831</v>
      </c>
      <c r="H474" s="289">
        <v>46265</v>
      </c>
      <c r="I474" s="227" t="s">
        <v>326</v>
      </c>
      <c r="J474" s="302">
        <v>100000</v>
      </c>
      <c r="K474" s="302">
        <v>100000</v>
      </c>
      <c r="L474" s="302">
        <v>100041.1</v>
      </c>
      <c r="M474" s="302">
        <v>100000</v>
      </c>
      <c r="N474" s="226">
        <v>0.05</v>
      </c>
      <c r="O474" s="226">
        <v>1.1680581231478266E-3</v>
      </c>
      <c r="P474" s="239">
        <v>0.9</v>
      </c>
      <c r="Q474" s="387">
        <v>1.7059665081686735E-2</v>
      </c>
      <c r="R474" s="102"/>
      <c r="S474" s="102"/>
      <c r="T474" s="237"/>
      <c r="U474" s="54"/>
      <c r="V474" s="237"/>
      <c r="W474" s="54"/>
      <c r="X474" s="217"/>
      <c r="Y474" s="54"/>
      <c r="Z474" s="217"/>
      <c r="AA474" s="54"/>
      <c r="AB474" s="217"/>
      <c r="AE474" s="54"/>
      <c r="AG474" s="102"/>
    </row>
    <row r="475" spans="1:33" s="103" customFormat="1" ht="42.95" customHeight="1" x14ac:dyDescent="0.2">
      <c r="A475" s="258"/>
      <c r="B475" s="212" t="s">
        <v>362</v>
      </c>
      <c r="C475" s="136" t="s">
        <v>113</v>
      </c>
      <c r="D475" s="227" t="s">
        <v>138</v>
      </c>
      <c r="E475" s="227" t="s">
        <v>325</v>
      </c>
      <c r="F475" s="289">
        <v>44649</v>
      </c>
      <c r="G475" s="289">
        <v>44831</v>
      </c>
      <c r="H475" s="289">
        <v>45478</v>
      </c>
      <c r="I475" s="227" t="s">
        <v>326</v>
      </c>
      <c r="J475" s="302">
        <v>1000000</v>
      </c>
      <c r="K475" s="302">
        <v>1000000</v>
      </c>
      <c r="L475" s="302">
        <v>1000410.96</v>
      </c>
      <c r="M475" s="302">
        <v>1000000</v>
      </c>
      <c r="N475" s="226">
        <v>0.05</v>
      </c>
      <c r="O475" s="226">
        <v>1.1680581231478266E-2</v>
      </c>
      <c r="P475" s="239">
        <v>0.9</v>
      </c>
      <c r="Q475" s="387">
        <v>0.17059665081686734</v>
      </c>
      <c r="R475" s="102"/>
      <c r="S475" s="102"/>
      <c r="T475" s="237"/>
      <c r="U475" s="54"/>
      <c r="V475" s="237"/>
      <c r="W475" s="54"/>
      <c r="X475" s="217"/>
      <c r="Y475" s="54"/>
      <c r="Z475" s="217"/>
      <c r="AA475" s="54"/>
      <c r="AB475" s="217"/>
      <c r="AE475" s="54"/>
      <c r="AG475" s="102"/>
    </row>
    <row r="476" spans="1:33" s="103" customFormat="1" ht="42.95" customHeight="1" x14ac:dyDescent="0.2">
      <c r="A476" s="258"/>
      <c r="B476" s="212" t="s">
        <v>363</v>
      </c>
      <c r="C476" s="136" t="s">
        <v>113</v>
      </c>
      <c r="D476" s="227" t="s">
        <v>138</v>
      </c>
      <c r="E476" s="227" t="s">
        <v>325</v>
      </c>
      <c r="F476" s="289">
        <v>44649</v>
      </c>
      <c r="G476" s="289">
        <v>44831</v>
      </c>
      <c r="H476" s="289">
        <v>45539</v>
      </c>
      <c r="I476" s="227" t="s">
        <v>326</v>
      </c>
      <c r="J476" s="302">
        <v>100000</v>
      </c>
      <c r="K476" s="302">
        <v>100000</v>
      </c>
      <c r="L476" s="302">
        <v>100041.1</v>
      </c>
      <c r="M476" s="302">
        <v>100000</v>
      </c>
      <c r="N476" s="226">
        <v>0.05</v>
      </c>
      <c r="O476" s="226">
        <v>1.1680581231478266E-3</v>
      </c>
      <c r="P476" s="239">
        <v>0.9</v>
      </c>
      <c r="Q476" s="387">
        <v>1.7059665081686735E-2</v>
      </c>
      <c r="R476" s="102"/>
      <c r="S476" s="102"/>
      <c r="T476" s="237"/>
      <c r="U476" s="54"/>
      <c r="V476" s="237"/>
      <c r="W476" s="54"/>
      <c r="X476" s="217"/>
      <c r="Y476" s="54"/>
      <c r="Z476" s="217"/>
      <c r="AA476" s="54"/>
      <c r="AB476" s="217"/>
      <c r="AE476" s="54"/>
      <c r="AG476" s="102"/>
    </row>
    <row r="477" spans="1:33" s="103" customFormat="1" ht="42.95" customHeight="1" x14ac:dyDescent="0.2">
      <c r="A477" s="258"/>
      <c r="B477" s="212" t="s">
        <v>336</v>
      </c>
      <c r="C477" s="136" t="s">
        <v>337</v>
      </c>
      <c r="D477" s="227" t="s">
        <v>139</v>
      </c>
      <c r="E477" s="227" t="s">
        <v>325</v>
      </c>
      <c r="F477" s="289">
        <v>44650</v>
      </c>
      <c r="G477" s="289">
        <v>44657</v>
      </c>
      <c r="H477" s="289">
        <v>48046</v>
      </c>
      <c r="I477" s="227" t="s">
        <v>326</v>
      </c>
      <c r="J477" s="302">
        <v>2600000</v>
      </c>
      <c r="K477" s="302">
        <v>2544490.71</v>
      </c>
      <c r="L477" s="302">
        <v>2545188.98</v>
      </c>
      <c r="M477" s="302">
        <v>2600000</v>
      </c>
      <c r="N477" s="226">
        <v>0.05</v>
      </c>
      <c r="O477" s="226">
        <v>3.0369511201843492E-2</v>
      </c>
      <c r="P477" s="239">
        <v>0.7</v>
      </c>
      <c r="Q477" s="387">
        <v>0.55990668094027196</v>
      </c>
      <c r="R477" s="102"/>
      <c r="S477" s="102"/>
      <c r="T477" s="237"/>
      <c r="U477" s="54"/>
      <c r="V477" s="237"/>
      <c r="W477" s="54"/>
      <c r="X477" s="217"/>
      <c r="Y477" s="54"/>
      <c r="Z477" s="217"/>
      <c r="AA477" s="54"/>
      <c r="AB477" s="217"/>
      <c r="AE477" s="54"/>
      <c r="AG477" s="102"/>
    </row>
    <row r="478" spans="1:33" s="103" customFormat="1" ht="42.95" customHeight="1" x14ac:dyDescent="0.2">
      <c r="A478" s="258"/>
      <c r="B478" s="212" t="s">
        <v>364</v>
      </c>
      <c r="C478" s="136" t="s">
        <v>113</v>
      </c>
      <c r="D478" s="227" t="s">
        <v>138</v>
      </c>
      <c r="E478" s="227" t="s">
        <v>325</v>
      </c>
      <c r="F478" s="289">
        <v>44650</v>
      </c>
      <c r="G478" s="289">
        <v>44832</v>
      </c>
      <c r="H478" s="289">
        <v>45539</v>
      </c>
      <c r="I478" s="227" t="s">
        <v>326</v>
      </c>
      <c r="J478" s="302">
        <v>100000</v>
      </c>
      <c r="K478" s="302">
        <v>100000</v>
      </c>
      <c r="L478" s="302">
        <v>100016.44</v>
      </c>
      <c r="M478" s="302">
        <v>100000</v>
      </c>
      <c r="N478" s="226">
        <v>0.03</v>
      </c>
      <c r="O478" s="226">
        <v>1.1680581231478266E-3</v>
      </c>
      <c r="P478" s="239">
        <v>0.9</v>
      </c>
      <c r="Q478" s="387">
        <v>1.7059665081686735E-2</v>
      </c>
      <c r="R478" s="102"/>
      <c r="S478" s="102"/>
      <c r="T478" s="237"/>
      <c r="U478" s="54"/>
      <c r="V478" s="237"/>
      <c r="W478" s="54"/>
      <c r="X478" s="217"/>
      <c r="Y478" s="54"/>
      <c r="Z478" s="217"/>
      <c r="AA478" s="54"/>
      <c r="AB478" s="217"/>
      <c r="AE478" s="54"/>
      <c r="AG478" s="102"/>
    </row>
    <row r="479" spans="1:33" s="103" customFormat="1" ht="42.95" customHeight="1" x14ac:dyDescent="0.2">
      <c r="A479" s="258"/>
      <c r="B479" s="212" t="s">
        <v>365</v>
      </c>
      <c r="C479" s="136" t="s">
        <v>113</v>
      </c>
      <c r="D479" s="227" t="s">
        <v>138</v>
      </c>
      <c r="E479" s="227" t="s">
        <v>325</v>
      </c>
      <c r="F479" s="289">
        <v>44650</v>
      </c>
      <c r="G479" s="289">
        <v>44832</v>
      </c>
      <c r="H479" s="289">
        <v>45539</v>
      </c>
      <c r="I479" s="227" t="s">
        <v>326</v>
      </c>
      <c r="J479" s="302">
        <v>100000</v>
      </c>
      <c r="K479" s="302">
        <v>100000</v>
      </c>
      <c r="L479" s="302">
        <v>100016.44</v>
      </c>
      <c r="M479" s="302">
        <v>100000</v>
      </c>
      <c r="N479" s="226">
        <v>0.03</v>
      </c>
      <c r="O479" s="226">
        <v>1.1680581231478266E-3</v>
      </c>
      <c r="P479" s="239">
        <v>0.9</v>
      </c>
      <c r="Q479" s="387">
        <v>1.7059665081686735E-2</v>
      </c>
      <c r="R479" s="102"/>
      <c r="S479" s="102"/>
      <c r="T479" s="237"/>
      <c r="U479" s="54"/>
      <c r="V479" s="237"/>
      <c r="W479" s="54"/>
      <c r="X479" s="217"/>
      <c r="Y479" s="54"/>
      <c r="Z479" s="217"/>
      <c r="AA479" s="54"/>
      <c r="AB479" s="217"/>
      <c r="AE479" s="54"/>
      <c r="AG479" s="102"/>
    </row>
    <row r="480" spans="1:33" s="103" customFormat="1" ht="35.25" customHeight="1" x14ac:dyDescent="0.2">
      <c r="A480" s="259"/>
      <c r="B480" s="297" t="s">
        <v>487</v>
      </c>
      <c r="C480" s="234"/>
      <c r="D480" s="234"/>
      <c r="E480" s="234"/>
      <c r="F480" s="234"/>
      <c r="G480" s="234"/>
      <c r="H480" s="234"/>
      <c r="I480" s="234"/>
      <c r="J480" s="235"/>
      <c r="K480" s="311">
        <v>62857175.5</v>
      </c>
      <c r="L480" s="311">
        <v>63517687.360000022</v>
      </c>
      <c r="M480" s="311">
        <v>62912684.789999999</v>
      </c>
      <c r="N480" s="234"/>
      <c r="O480" s="323"/>
      <c r="P480" s="234"/>
      <c r="Q480" s="324"/>
      <c r="R480" s="102"/>
      <c r="S480" s="217"/>
      <c r="AG480" s="217"/>
    </row>
    <row r="481" spans="1:32" s="103" customFormat="1" ht="35.25" customHeight="1" x14ac:dyDescent="0.2">
      <c r="A481" s="259"/>
      <c r="B481" s="297" t="s">
        <v>488</v>
      </c>
      <c r="C481" s="234"/>
      <c r="D481" s="234"/>
      <c r="E481" s="234"/>
      <c r="F481" s="234"/>
      <c r="G481" s="234"/>
      <c r="H481" s="234"/>
      <c r="I481" s="234"/>
      <c r="J481" s="235"/>
      <c r="K481" s="311">
        <v>37862779.789999999</v>
      </c>
      <c r="L481" s="311">
        <v>38189923.310000084</v>
      </c>
      <c r="M481" s="311">
        <v>37862779.789999999</v>
      </c>
      <c r="N481" s="234"/>
      <c r="O481" s="323"/>
      <c r="P481" s="234"/>
      <c r="Q481" s="324"/>
      <c r="R481" s="102"/>
    </row>
    <row r="482" spans="1:32" s="65" customFormat="1" ht="27.75" customHeight="1" x14ac:dyDescent="0.2">
      <c r="A482" s="49"/>
      <c r="B482" s="198"/>
      <c r="C482" s="199"/>
      <c r="D482" s="199"/>
      <c r="E482" s="199"/>
      <c r="F482" s="199"/>
      <c r="G482" s="199"/>
      <c r="H482" s="199"/>
      <c r="I482" s="199"/>
      <c r="J482" s="200"/>
      <c r="K482" s="317"/>
      <c r="L482" s="201"/>
      <c r="M482" s="201"/>
      <c r="N482" s="199"/>
      <c r="O482" s="199"/>
      <c r="P482" s="202"/>
      <c r="Q482" s="384"/>
      <c r="T482" s="103"/>
      <c r="U482" s="103"/>
      <c r="V482" s="103"/>
      <c r="W482" s="103"/>
      <c r="X482" s="103"/>
      <c r="Y482" s="103"/>
      <c r="Z482" s="103"/>
      <c r="AA482" s="103"/>
      <c r="AB482" s="103"/>
      <c r="AC482" s="103"/>
      <c r="AD482" s="103"/>
      <c r="AE482" s="103"/>
      <c r="AF482" s="103"/>
    </row>
    <row r="483" spans="1:32" s="91" customFormat="1" ht="19.5" customHeight="1" x14ac:dyDescent="0.25">
      <c r="A483" s="75"/>
      <c r="B483" s="190" t="s">
        <v>490</v>
      </c>
      <c r="C483" s="191"/>
      <c r="D483" s="191"/>
      <c r="E483" s="191"/>
      <c r="F483" s="191"/>
      <c r="G483" s="191"/>
      <c r="H483" s="191"/>
      <c r="I483" s="191"/>
      <c r="J483" s="191"/>
      <c r="K483" s="197" t="s">
        <v>100</v>
      </c>
      <c r="L483" s="192" t="s">
        <v>101</v>
      </c>
      <c r="M483" s="141" t="s">
        <v>21</v>
      </c>
      <c r="N483" s="179"/>
      <c r="O483" s="179"/>
      <c r="P483" s="179"/>
      <c r="Q483" s="383"/>
      <c r="T483" s="103"/>
      <c r="U483" s="103"/>
      <c r="V483" s="103"/>
      <c r="W483" s="103"/>
      <c r="X483" s="103"/>
      <c r="Y483" s="103"/>
      <c r="Z483" s="103"/>
      <c r="AA483" s="103"/>
      <c r="AB483" s="103"/>
      <c r="AC483" s="103"/>
      <c r="AD483" s="103"/>
      <c r="AE483" s="103"/>
      <c r="AF483" s="65"/>
    </row>
    <row r="484" spans="1:32" s="91" customFormat="1" ht="16.5" x14ac:dyDescent="0.25">
      <c r="A484" s="75"/>
      <c r="B484" s="193" t="s">
        <v>138</v>
      </c>
      <c r="C484" s="194"/>
      <c r="D484" s="194"/>
      <c r="E484" s="194"/>
      <c r="F484" s="194"/>
      <c r="G484" s="194"/>
      <c r="H484" s="194"/>
      <c r="I484" s="194"/>
      <c r="J484" s="194"/>
      <c r="K484" s="213">
        <v>47182684.789999999</v>
      </c>
      <c r="L484" s="214">
        <v>47543680.57</v>
      </c>
      <c r="M484" s="203">
        <v>47182684.789999999</v>
      </c>
      <c r="N484" s="179"/>
      <c r="O484" s="179"/>
      <c r="P484" s="179"/>
      <c r="Q484" s="383"/>
      <c r="T484" s="103"/>
      <c r="U484" s="103"/>
      <c r="V484" s="103"/>
      <c r="W484" s="103"/>
      <c r="X484" s="103"/>
      <c r="Y484" s="103"/>
      <c r="Z484" s="103"/>
      <c r="AA484" s="103"/>
      <c r="AB484" s="103"/>
      <c r="AC484" s="103"/>
      <c r="AD484" s="103"/>
      <c r="AE484" s="103"/>
    </row>
    <row r="485" spans="1:32" s="91" customFormat="1" ht="16.5" x14ac:dyDescent="0.25">
      <c r="A485" s="75"/>
      <c r="B485" s="193" t="s">
        <v>139</v>
      </c>
      <c r="C485" s="194"/>
      <c r="D485" s="194"/>
      <c r="E485" s="194"/>
      <c r="F485" s="194"/>
      <c r="G485" s="194"/>
      <c r="H485" s="194"/>
      <c r="I485" s="194"/>
      <c r="J485" s="194"/>
      <c r="K485" s="213">
        <v>10674490.710000001</v>
      </c>
      <c r="L485" s="214">
        <v>10762445.140000001</v>
      </c>
      <c r="M485" s="203">
        <v>10730000</v>
      </c>
      <c r="N485" s="179"/>
      <c r="O485" s="179"/>
      <c r="P485" s="179"/>
      <c r="Q485" s="383"/>
      <c r="T485" s="103"/>
      <c r="U485" s="103"/>
      <c r="V485" s="103"/>
      <c r="W485" s="103"/>
      <c r="X485" s="103"/>
      <c r="Y485" s="103"/>
      <c r="Z485" s="103"/>
      <c r="AA485" s="103"/>
      <c r="AB485" s="103"/>
      <c r="AC485" s="103"/>
      <c r="AD485" s="103"/>
      <c r="AE485" s="103"/>
    </row>
    <row r="486" spans="1:32" s="91" customFormat="1" ht="16.5" x14ac:dyDescent="0.25">
      <c r="A486" s="75"/>
      <c r="B486" s="193" t="s">
        <v>327</v>
      </c>
      <c r="C486" s="194"/>
      <c r="D486" s="194"/>
      <c r="E486" s="194"/>
      <c r="F486" s="194"/>
      <c r="G486" s="194"/>
      <c r="H486" s="194"/>
      <c r="I486" s="194"/>
      <c r="J486" s="194"/>
      <c r="K486" s="213">
        <v>5000000</v>
      </c>
      <c r="L486" s="214">
        <v>5211561.6499999994</v>
      </c>
      <c r="M486" s="203">
        <v>5000000</v>
      </c>
      <c r="N486" s="211"/>
      <c r="O486" s="211"/>
      <c r="P486" s="211"/>
      <c r="Q486" s="383"/>
      <c r="T486" s="65"/>
      <c r="U486" s="65"/>
      <c r="V486" s="65"/>
      <c r="W486" s="65"/>
      <c r="X486" s="65"/>
      <c r="Y486" s="65"/>
      <c r="Z486" s="65"/>
      <c r="AA486" s="65"/>
      <c r="AB486" s="65"/>
      <c r="AC486" s="65"/>
      <c r="AD486" s="65"/>
      <c r="AE486" s="65"/>
    </row>
    <row r="487" spans="1:32" s="91" customFormat="1" ht="16.5" x14ac:dyDescent="0.25">
      <c r="A487" s="75"/>
      <c r="B487" s="162" t="s">
        <v>93</v>
      </c>
      <c r="C487" s="196"/>
      <c r="D487" s="196"/>
      <c r="E487" s="196"/>
      <c r="F487" s="196"/>
      <c r="G487" s="196"/>
      <c r="H487" s="196"/>
      <c r="I487" s="196"/>
      <c r="J487" s="196"/>
      <c r="K487" s="215">
        <v>62857175.5</v>
      </c>
      <c r="L487" s="215">
        <v>63517687.359999999</v>
      </c>
      <c r="M487" s="215">
        <v>62912684.789999999</v>
      </c>
      <c r="N487" s="179"/>
      <c r="O487" s="179"/>
      <c r="P487" s="179"/>
      <c r="Q487" s="383"/>
    </row>
    <row r="488" spans="1:32" s="91" customFormat="1" ht="16.5" x14ac:dyDescent="0.25">
      <c r="A488" s="75"/>
      <c r="B488" s="5"/>
      <c r="C488" s="253"/>
      <c r="D488" s="6"/>
      <c r="E488" s="6"/>
      <c r="F488" s="6"/>
      <c r="G488" s="6"/>
      <c r="H488" s="6"/>
      <c r="I488" s="6"/>
      <c r="J488" s="6"/>
      <c r="K488" s="121"/>
      <c r="L488" s="316"/>
      <c r="M488" s="316"/>
      <c r="N488" s="6"/>
      <c r="O488" s="6"/>
      <c r="P488" s="6"/>
      <c r="Q488" s="385"/>
    </row>
    <row r="489" spans="1:32" s="292" customFormat="1" ht="16.5" x14ac:dyDescent="0.25">
      <c r="A489" s="293"/>
      <c r="B489" s="291" t="s">
        <v>383</v>
      </c>
      <c r="C489" s="298"/>
      <c r="D489" s="290"/>
      <c r="E489" s="290"/>
      <c r="F489" s="290"/>
      <c r="G489" s="290"/>
      <c r="H489" s="290"/>
      <c r="I489" s="290"/>
      <c r="J489" s="290"/>
      <c r="K489" s="296"/>
      <c r="L489" s="290"/>
      <c r="M489" s="290"/>
      <c r="N489" s="290"/>
      <c r="O489" s="290"/>
      <c r="P489" s="290"/>
      <c r="Q489" s="385"/>
    </row>
    <row r="490" spans="1:32" s="292" customFormat="1" ht="16.5" x14ac:dyDescent="0.25">
      <c r="A490" s="293"/>
      <c r="B490" s="291"/>
      <c r="C490" s="298"/>
      <c r="D490" s="290"/>
      <c r="E490" s="290"/>
      <c r="F490" s="290"/>
      <c r="G490" s="290"/>
      <c r="H490" s="290"/>
      <c r="I490" s="290"/>
      <c r="J490" s="290"/>
      <c r="K490" s="296"/>
      <c r="L490" s="290"/>
      <c r="M490" s="290"/>
      <c r="N490" s="290"/>
      <c r="O490" s="290"/>
      <c r="P490" s="290"/>
      <c r="Q490" s="385"/>
    </row>
    <row r="491" spans="1:32" s="267" customFormat="1" ht="16.5" x14ac:dyDescent="0.25">
      <c r="A491" s="268"/>
      <c r="B491" s="400" t="s">
        <v>491</v>
      </c>
      <c r="C491" s="400"/>
      <c r="D491" s="400"/>
      <c r="E491" s="400"/>
      <c r="F491" s="400"/>
      <c r="G491" s="400"/>
      <c r="H491" s="400"/>
      <c r="I491" s="400"/>
      <c r="J491" s="400"/>
      <c r="K491" s="277"/>
      <c r="L491" s="277"/>
      <c r="M491" s="277"/>
      <c r="N491" s="277"/>
      <c r="O491" s="277"/>
      <c r="P491" s="273"/>
      <c r="Q491" s="378"/>
      <c r="R491" s="273"/>
      <c r="S491" s="273"/>
      <c r="T491" s="274"/>
      <c r="U491" s="274"/>
      <c r="V491" s="274"/>
      <c r="W491" s="274"/>
      <c r="X491" s="274"/>
      <c r="Y491" s="274"/>
      <c r="Z491" s="274"/>
      <c r="AA491" s="274"/>
      <c r="AB491" s="274"/>
      <c r="AC491" s="274"/>
      <c r="AD491" s="274"/>
    </row>
    <row r="492" spans="1:32" s="267" customFormat="1" ht="16.5" x14ac:dyDescent="0.25">
      <c r="A492" s="268"/>
      <c r="B492" s="276"/>
      <c r="C492" s="276"/>
      <c r="D492" s="276"/>
      <c r="E492" s="281"/>
      <c r="F492" s="281"/>
      <c r="G492" s="281"/>
      <c r="H492" s="276"/>
      <c r="I492" s="281"/>
      <c r="J492" s="281"/>
      <c r="K492" s="277"/>
      <c r="L492" s="277"/>
      <c r="M492" s="277"/>
      <c r="N492" s="277"/>
      <c r="O492" s="277"/>
      <c r="P492" s="273"/>
      <c r="Q492" s="378"/>
      <c r="R492" s="273"/>
      <c r="S492" s="273"/>
      <c r="T492" s="274"/>
      <c r="U492" s="274"/>
      <c r="V492" s="274"/>
      <c r="W492" s="274"/>
      <c r="X492" s="274"/>
      <c r="Y492" s="274"/>
      <c r="Z492" s="274"/>
      <c r="AA492" s="274"/>
      <c r="AB492" s="274"/>
      <c r="AC492" s="274"/>
      <c r="AD492" s="274"/>
    </row>
    <row r="493" spans="1:32" s="267" customFormat="1" ht="16.5" x14ac:dyDescent="0.25">
      <c r="A493" s="268"/>
      <c r="B493" s="431" t="s">
        <v>378</v>
      </c>
      <c r="C493" s="431"/>
      <c r="D493" s="431"/>
      <c r="E493" s="431"/>
      <c r="F493" s="431"/>
      <c r="G493" s="431"/>
      <c r="H493" s="431"/>
      <c r="I493" s="431"/>
      <c r="J493" s="431"/>
      <c r="K493" s="288"/>
      <c r="L493" s="288"/>
      <c r="M493" s="277"/>
      <c r="N493" s="277"/>
      <c r="O493" s="277"/>
      <c r="P493" s="273"/>
      <c r="Q493" s="378"/>
      <c r="R493" s="273"/>
      <c r="S493" s="273"/>
      <c r="T493" s="274"/>
      <c r="U493" s="274"/>
      <c r="V493" s="274"/>
      <c r="W493" s="274"/>
      <c r="X493" s="274"/>
      <c r="Y493" s="274"/>
      <c r="Z493" s="274"/>
      <c r="AA493" s="274"/>
      <c r="AB493" s="274"/>
      <c r="AC493" s="274"/>
      <c r="AD493" s="274"/>
    </row>
    <row r="494" spans="1:32" s="267" customFormat="1" ht="16.5" x14ac:dyDescent="0.25">
      <c r="A494" s="268"/>
      <c r="B494" s="272"/>
      <c r="C494" s="273"/>
      <c r="D494" s="273"/>
      <c r="E494" s="277"/>
      <c r="F494" s="277"/>
      <c r="G494" s="277"/>
      <c r="H494" s="273"/>
      <c r="I494" s="277"/>
      <c r="J494" s="277"/>
      <c r="K494" s="280"/>
      <c r="L494" s="280"/>
      <c r="M494" s="280"/>
      <c r="N494" s="277"/>
      <c r="O494" s="277"/>
      <c r="P494" s="273"/>
      <c r="Q494" s="378"/>
      <c r="R494" s="273"/>
      <c r="S494" s="275"/>
      <c r="T494" s="274"/>
      <c r="U494" s="274"/>
      <c r="V494" s="274"/>
      <c r="W494" s="274"/>
      <c r="X494" s="274"/>
      <c r="Y494" s="274"/>
      <c r="Z494" s="274"/>
      <c r="AA494" s="274"/>
      <c r="AB494" s="274"/>
      <c r="AC494" s="274"/>
      <c r="AD494" s="274"/>
    </row>
    <row r="495" spans="1:32" s="267" customFormat="1" ht="87.75" customHeight="1" x14ac:dyDescent="0.25">
      <c r="A495" s="274"/>
      <c r="B495" s="279" t="s">
        <v>35</v>
      </c>
      <c r="C495" s="278" t="s">
        <v>20</v>
      </c>
      <c r="D495" s="278" t="s">
        <v>80</v>
      </c>
      <c r="E495" s="278" t="s">
        <v>99</v>
      </c>
      <c r="F495" s="278" t="s">
        <v>379</v>
      </c>
      <c r="G495" s="278" t="s">
        <v>217</v>
      </c>
      <c r="H495" s="278" t="s">
        <v>81</v>
      </c>
      <c r="I495" s="278" t="s">
        <v>82</v>
      </c>
      <c r="J495" s="278" t="s">
        <v>100</v>
      </c>
      <c r="K495" s="278" t="s">
        <v>101</v>
      </c>
      <c r="L495" s="278" t="s">
        <v>21</v>
      </c>
      <c r="M495" s="278" t="s">
        <v>380</v>
      </c>
      <c r="N495" s="278" t="s">
        <v>243</v>
      </c>
      <c r="O495" s="278" t="s">
        <v>244</v>
      </c>
      <c r="P495" s="310" t="s">
        <v>381</v>
      </c>
      <c r="Q495" s="378"/>
      <c r="R495" s="275"/>
      <c r="S495" s="274"/>
    </row>
    <row r="496" spans="1:32" s="267" customFormat="1" ht="42.95" customHeight="1" x14ac:dyDescent="0.25">
      <c r="A496" s="274"/>
      <c r="B496" s="285" t="s">
        <v>26</v>
      </c>
      <c r="C496" s="282" t="s">
        <v>106</v>
      </c>
      <c r="D496" s="284" t="s">
        <v>138</v>
      </c>
      <c r="E496" s="286" t="s">
        <v>325</v>
      </c>
      <c r="F496" s="289">
        <v>44449</v>
      </c>
      <c r="G496" s="289">
        <v>47458</v>
      </c>
      <c r="H496" s="227" t="s">
        <v>326</v>
      </c>
      <c r="I496" s="287">
        <v>2154000</v>
      </c>
      <c r="J496" s="287">
        <v>2338423.3259999999</v>
      </c>
      <c r="K496" s="287">
        <v>2300380.98</v>
      </c>
      <c r="L496" s="302">
        <v>2154000</v>
      </c>
      <c r="M496" s="283">
        <v>6.7500000000000004E-2</v>
      </c>
      <c r="N496" s="226">
        <v>2.5159971972604184E-2</v>
      </c>
      <c r="O496" s="283">
        <v>0.9</v>
      </c>
      <c r="P496" s="226">
        <v>0.26226713746499453</v>
      </c>
      <c r="Q496" s="378"/>
      <c r="R496" s="273"/>
      <c r="S496" s="275"/>
    </row>
    <row r="497" spans="1:19" s="267" customFormat="1" ht="42.95" customHeight="1" x14ac:dyDescent="0.25">
      <c r="A497" s="274"/>
      <c r="B497" s="297" t="s">
        <v>487</v>
      </c>
      <c r="C497" s="306"/>
      <c r="D497" s="306"/>
      <c r="E497" s="307"/>
      <c r="F497" s="307"/>
      <c r="G497" s="307"/>
      <c r="H497" s="306"/>
      <c r="I497" s="307"/>
      <c r="J497" s="307"/>
      <c r="K497" s="301">
        <v>2300380.98</v>
      </c>
      <c r="L497" s="301">
        <v>2154000</v>
      </c>
      <c r="M497" s="305"/>
      <c r="N497" s="304"/>
      <c r="O497" s="304"/>
      <c r="P497" s="303"/>
      <c r="Q497" s="378"/>
      <c r="R497" s="273"/>
      <c r="S497" s="275"/>
    </row>
    <row r="498" spans="1:19" s="267" customFormat="1" ht="42.95" customHeight="1" x14ac:dyDescent="0.25">
      <c r="A498" s="268"/>
      <c r="B498" s="297" t="s">
        <v>488</v>
      </c>
      <c r="C498" s="303"/>
      <c r="D498" s="303"/>
      <c r="E498" s="304"/>
      <c r="F498" s="304"/>
      <c r="G498" s="304"/>
      <c r="H498" s="303"/>
      <c r="I498" s="304"/>
      <c r="J498" s="304"/>
      <c r="K498" s="311" t="s">
        <v>329</v>
      </c>
      <c r="L498" s="311" t="s">
        <v>329</v>
      </c>
      <c r="M498" s="305"/>
      <c r="N498" s="304"/>
      <c r="O498" s="304"/>
      <c r="P498" s="303"/>
      <c r="Q498" s="385"/>
    </row>
    <row r="499" spans="1:19" s="267" customFormat="1" ht="16.5" x14ac:dyDescent="0.25">
      <c r="A499" s="268"/>
      <c r="B499" s="265"/>
      <c r="C499" s="270"/>
      <c r="D499" s="266"/>
      <c r="E499" s="266"/>
      <c r="F499" s="266"/>
      <c r="G499" s="266"/>
      <c r="H499" s="266"/>
      <c r="I499" s="266"/>
      <c r="J499" s="266"/>
      <c r="K499" s="269"/>
      <c r="L499" s="266"/>
      <c r="M499" s="266"/>
      <c r="N499" s="266"/>
      <c r="O499" s="266"/>
      <c r="P499" s="266"/>
      <c r="Q499" s="385"/>
    </row>
    <row r="500" spans="1:19" s="91" customFormat="1" ht="16.5" x14ac:dyDescent="0.25">
      <c r="A500" s="75"/>
      <c r="B500" s="90" t="s">
        <v>416</v>
      </c>
      <c r="C500" s="246"/>
      <c r="D500" s="112"/>
      <c r="E500" s="112"/>
      <c r="F500" s="112"/>
      <c r="G500" s="94"/>
      <c r="H500" s="112"/>
      <c r="I500" s="112"/>
      <c r="J500" s="112"/>
      <c r="K500" s="100"/>
      <c r="L500" s="100"/>
      <c r="M500" s="100"/>
      <c r="N500" s="112"/>
      <c r="O500" s="112"/>
      <c r="P500" s="112"/>
      <c r="Q500" s="378"/>
    </row>
    <row r="501" spans="1:19" s="91" customFormat="1" ht="16.5" x14ac:dyDescent="0.25">
      <c r="A501" s="75"/>
      <c r="B501" s="90"/>
      <c r="C501" s="246"/>
      <c r="D501" s="112"/>
      <c r="E501" s="112"/>
      <c r="F501" s="112"/>
      <c r="G501" s="94"/>
      <c r="H501" s="112"/>
      <c r="I501" s="112"/>
      <c r="J501" s="112"/>
      <c r="K501" s="19"/>
      <c r="L501" s="112"/>
      <c r="M501" s="112"/>
      <c r="N501" s="112"/>
      <c r="O501" s="112"/>
      <c r="P501" s="112"/>
      <c r="Q501" s="378"/>
    </row>
    <row r="502" spans="1:19" s="91" customFormat="1" ht="16.5" x14ac:dyDescent="0.25">
      <c r="A502" s="75"/>
      <c r="B502" s="109" t="s">
        <v>30</v>
      </c>
      <c r="C502" s="246"/>
      <c r="D502" s="112"/>
      <c r="E502" s="112"/>
      <c r="F502" s="112"/>
      <c r="G502" s="94"/>
      <c r="H502" s="112"/>
      <c r="I502" s="112"/>
      <c r="J502" s="112"/>
      <c r="K502" s="112"/>
      <c r="L502" s="112"/>
      <c r="M502" s="112"/>
      <c r="N502" s="112"/>
      <c r="O502" s="112"/>
      <c r="P502" s="112"/>
      <c r="Q502" s="378"/>
    </row>
    <row r="503" spans="1:19" s="91" customFormat="1" ht="16.5" x14ac:dyDescent="0.25">
      <c r="A503" s="75"/>
      <c r="B503" s="90"/>
      <c r="C503" s="246"/>
      <c r="D503" s="112"/>
      <c r="E503" s="112"/>
      <c r="F503" s="112"/>
      <c r="G503" s="94"/>
      <c r="H503" s="112"/>
      <c r="I503" s="112"/>
      <c r="J503" s="112"/>
      <c r="K503" s="112"/>
      <c r="L503" s="112"/>
      <c r="M503" s="112"/>
      <c r="N503" s="112"/>
      <c r="O503" s="112"/>
      <c r="P503" s="112"/>
      <c r="Q503" s="378"/>
    </row>
    <row r="504" spans="1:19" s="91" customFormat="1" ht="30" customHeight="1" x14ac:dyDescent="0.25">
      <c r="A504" s="75"/>
      <c r="B504" s="429" t="s">
        <v>31</v>
      </c>
      <c r="C504" s="254" t="s">
        <v>493</v>
      </c>
      <c r="D504" s="23" t="s">
        <v>492</v>
      </c>
      <c r="E504" s="21"/>
      <c r="F504" s="21"/>
      <c r="G504" s="94"/>
      <c r="H504" s="112"/>
      <c r="I504" s="112"/>
      <c r="J504" s="112"/>
      <c r="K504" s="112"/>
      <c r="L504" s="112"/>
      <c r="M504" s="112"/>
      <c r="N504" s="112"/>
      <c r="O504" s="112"/>
      <c r="P504" s="112"/>
      <c r="Q504" s="378"/>
    </row>
    <row r="505" spans="1:19" s="91" customFormat="1" ht="18" customHeight="1" x14ac:dyDescent="0.25">
      <c r="A505" s="75"/>
      <c r="B505" s="430"/>
      <c r="C505" s="255" t="s">
        <v>28</v>
      </c>
      <c r="D505" s="24" t="s">
        <v>28</v>
      </c>
      <c r="E505" s="21"/>
      <c r="F505" s="21"/>
      <c r="G505" s="94"/>
      <c r="H505" s="112"/>
      <c r="I505" s="112"/>
      <c r="J505" s="112"/>
      <c r="K505" s="112"/>
      <c r="L505" s="112"/>
      <c r="M505" s="112"/>
      <c r="N505" s="112"/>
      <c r="O505" s="112"/>
      <c r="P505" s="112"/>
      <c r="Q505" s="378"/>
    </row>
    <row r="506" spans="1:19" s="91" customFormat="1" ht="23.25" customHeight="1" x14ac:dyDescent="0.25">
      <c r="A506" s="75"/>
      <c r="B506" s="18" t="s">
        <v>22</v>
      </c>
      <c r="C506" s="388">
        <v>137000.88</v>
      </c>
      <c r="D506" s="389">
        <v>84267.37</v>
      </c>
      <c r="E506" s="22"/>
      <c r="F506" s="101"/>
      <c r="G506" s="100"/>
      <c r="H506" s="112"/>
      <c r="I506" s="112"/>
      <c r="J506" s="112"/>
      <c r="K506" s="112"/>
      <c r="L506" s="112"/>
      <c r="M506" s="112"/>
      <c r="N506" s="112"/>
      <c r="O506" s="112"/>
      <c r="P506" s="112"/>
      <c r="Q506" s="378"/>
    </row>
    <row r="507" spans="1:19" s="91" customFormat="1" ht="16.5" x14ac:dyDescent="0.25">
      <c r="A507" s="75"/>
      <c r="B507" s="111" t="s">
        <v>29</v>
      </c>
      <c r="C507" s="390">
        <v>137000.88</v>
      </c>
      <c r="D507" s="391">
        <v>84267.37</v>
      </c>
      <c r="E507" s="21"/>
      <c r="F507" s="101"/>
      <c r="G507" s="100"/>
      <c r="H507" s="112"/>
      <c r="I507" s="112"/>
      <c r="J507" s="112"/>
      <c r="K507" s="112"/>
      <c r="L507" s="112"/>
      <c r="M507" s="112"/>
      <c r="N507" s="112"/>
      <c r="O507" s="112"/>
      <c r="P507" s="112"/>
      <c r="Q507" s="378"/>
    </row>
  </sheetData>
  <sortState xmlns:xlrd2="http://schemas.microsoft.com/office/spreadsheetml/2017/richdata2" ref="A87:H245">
    <sortCondition ref="A23:A245"/>
  </sortState>
  <mergeCells count="17">
    <mergeCell ref="B4:E4"/>
    <mergeCell ref="B8:C8"/>
    <mergeCell ref="B9:C9"/>
    <mergeCell ref="B15:C15"/>
    <mergeCell ref="B6:C7"/>
    <mergeCell ref="B12:C12"/>
    <mergeCell ref="B504:B505"/>
    <mergeCell ref="B19:J19"/>
    <mergeCell ref="B21:J21"/>
    <mergeCell ref="B246:E246"/>
    <mergeCell ref="B491:J491"/>
    <mergeCell ref="B493:J493"/>
    <mergeCell ref="H7:I8"/>
    <mergeCell ref="H9:I9"/>
    <mergeCell ref="H12:I12"/>
    <mergeCell ref="H15:I15"/>
    <mergeCell ref="B247:E247"/>
  </mergeCells>
  <pageMargins left="0.70866141732283472" right="0.70866141732283472" top="0.74803149606299213" bottom="0.74803149606299213" header="0.31496062992125984" footer="0.31496062992125984"/>
  <pageSetup scale="2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28EE-56A2-4E97-A552-BF13817080D5}">
  <sheetPr>
    <tabColor theme="7" tint="-0.499984740745262"/>
    <pageSetUpPr fitToPage="1"/>
  </sheetPr>
  <dimension ref="B1:R1048337"/>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7.42578125" style="4" customWidth="1"/>
    <col min="5" max="5" width="15.140625" style="4" customWidth="1"/>
    <col min="6" max="6" width="19.5703125" style="4" customWidth="1"/>
    <col min="7" max="7" width="15" style="4"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95"/>
      <c r="C1" s="395"/>
      <c r="D1" s="395"/>
      <c r="E1" s="395"/>
      <c r="F1" s="395"/>
      <c r="G1" s="395"/>
      <c r="H1" s="395"/>
      <c r="I1" s="395"/>
      <c r="J1" s="395"/>
      <c r="K1" s="3"/>
      <c r="L1" s="3"/>
      <c r="M1" s="3"/>
      <c r="N1" s="3"/>
      <c r="O1" s="3"/>
      <c r="P1" s="3"/>
      <c r="Q1" s="3"/>
      <c r="R1" s="3"/>
    </row>
    <row r="2" spans="2:18" s="91" customFormat="1" ht="16.5" x14ac:dyDescent="0.25">
      <c r="B2" s="86" t="s">
        <v>216</v>
      </c>
      <c r="C2" s="112"/>
      <c r="D2" s="21"/>
      <c r="E2" s="21"/>
      <c r="F2" s="21"/>
      <c r="G2" s="112"/>
      <c r="H2" s="112"/>
      <c r="I2" s="112"/>
      <c r="J2" s="112"/>
      <c r="K2" s="112"/>
      <c r="L2" s="112"/>
      <c r="M2" s="112"/>
      <c r="N2" s="112"/>
      <c r="O2" s="112"/>
      <c r="P2" s="112"/>
      <c r="Q2" s="112"/>
      <c r="R2" s="112"/>
    </row>
    <row r="3" spans="2:18" s="91" customFormat="1" ht="16.5" x14ac:dyDescent="0.25">
      <c r="B3" s="90"/>
      <c r="C3" s="112"/>
      <c r="D3" s="21"/>
      <c r="E3" s="21"/>
      <c r="F3" s="21"/>
      <c r="G3" s="112"/>
      <c r="H3" s="112"/>
      <c r="I3" s="112"/>
      <c r="J3" s="112"/>
      <c r="K3" s="112"/>
      <c r="L3" s="112"/>
      <c r="M3" s="112"/>
      <c r="N3" s="112"/>
      <c r="O3" s="112"/>
      <c r="P3" s="112"/>
      <c r="Q3" s="112"/>
      <c r="R3" s="112"/>
    </row>
    <row r="4" spans="2:18" s="91" customFormat="1" ht="37.5" customHeight="1" x14ac:dyDescent="0.25">
      <c r="B4" s="422" t="s">
        <v>83</v>
      </c>
      <c r="C4" s="422"/>
      <c r="D4" s="422"/>
      <c r="E4" s="422"/>
      <c r="F4" s="422"/>
      <c r="G4" s="422"/>
      <c r="H4" s="422"/>
      <c r="I4" s="422"/>
      <c r="J4" s="422"/>
      <c r="K4" s="112"/>
      <c r="L4" s="112"/>
      <c r="M4" s="112"/>
      <c r="N4" s="112"/>
      <c r="O4" s="112"/>
      <c r="P4" s="112"/>
      <c r="Q4" s="112"/>
      <c r="R4" s="112"/>
    </row>
    <row r="5" spans="2:18" s="91" customFormat="1" ht="16.5" x14ac:dyDescent="0.25">
      <c r="B5" s="84"/>
      <c r="C5" s="112"/>
      <c r="D5" s="21"/>
      <c r="E5" s="21"/>
      <c r="F5" s="21"/>
      <c r="G5" s="112"/>
      <c r="H5" s="112"/>
      <c r="I5" s="112"/>
      <c r="J5" s="112"/>
      <c r="K5" s="112"/>
      <c r="L5" s="112"/>
      <c r="M5" s="112"/>
      <c r="N5" s="112"/>
      <c r="O5" s="112"/>
      <c r="P5" s="112"/>
      <c r="Q5" s="112"/>
      <c r="R5" s="112"/>
    </row>
    <row r="6" spans="2:18" s="91" customFormat="1" ht="16.5" x14ac:dyDescent="0.25">
      <c r="B6" s="86" t="s">
        <v>382</v>
      </c>
      <c r="C6" s="112"/>
      <c r="D6" s="21"/>
      <c r="E6" s="21"/>
      <c r="F6" s="21"/>
      <c r="G6" s="112"/>
      <c r="H6" s="112"/>
      <c r="I6" s="112"/>
      <c r="J6" s="112"/>
      <c r="K6" s="112"/>
      <c r="L6" s="112"/>
      <c r="M6" s="112"/>
      <c r="N6" s="112"/>
      <c r="O6" s="112"/>
      <c r="P6" s="112"/>
      <c r="Q6" s="112"/>
      <c r="R6" s="112"/>
    </row>
    <row r="7" spans="2:18" s="91" customFormat="1" ht="16.5" x14ac:dyDescent="0.25">
      <c r="B7" s="90"/>
      <c r="C7" s="112"/>
      <c r="D7" s="21"/>
      <c r="E7" s="21"/>
      <c r="F7" s="21"/>
      <c r="G7" s="112"/>
      <c r="H7" s="112"/>
      <c r="I7" s="112"/>
      <c r="J7" s="112"/>
      <c r="K7" s="112"/>
      <c r="L7" s="112"/>
      <c r="M7" s="112"/>
      <c r="N7" s="112"/>
      <c r="O7" s="112"/>
      <c r="P7" s="112"/>
      <c r="Q7" s="112"/>
      <c r="R7" s="112"/>
    </row>
    <row r="8" spans="2:18" s="91" customFormat="1" ht="32.25" customHeight="1" x14ac:dyDescent="0.25">
      <c r="B8" s="422" t="s">
        <v>84</v>
      </c>
      <c r="C8" s="422"/>
      <c r="D8" s="422"/>
      <c r="E8" s="422"/>
      <c r="F8" s="422"/>
      <c r="G8" s="422"/>
      <c r="H8" s="422"/>
      <c r="I8" s="422"/>
      <c r="J8" s="422"/>
      <c r="K8" s="112"/>
      <c r="L8" s="112"/>
      <c r="M8" s="112"/>
      <c r="N8" s="112"/>
      <c r="O8" s="112"/>
      <c r="P8" s="112"/>
      <c r="Q8" s="112"/>
      <c r="R8" s="112"/>
    </row>
    <row r="9" spans="2:18" s="91" customFormat="1" ht="16.5" x14ac:dyDescent="0.25">
      <c r="B9" s="90"/>
      <c r="C9" s="112"/>
      <c r="D9" s="21"/>
      <c r="E9" s="21"/>
      <c r="F9" s="21"/>
      <c r="G9" s="112"/>
      <c r="H9" s="112"/>
      <c r="I9" s="112"/>
      <c r="J9" s="112"/>
      <c r="K9" s="112"/>
      <c r="L9" s="112"/>
      <c r="M9" s="112"/>
      <c r="N9" s="112"/>
      <c r="O9" s="112"/>
      <c r="P9" s="112"/>
      <c r="Q9" s="112"/>
      <c r="R9" s="112"/>
    </row>
    <row r="10" spans="2:18" s="91" customFormat="1" ht="56.25" customHeight="1" x14ac:dyDescent="0.25">
      <c r="B10" s="441" t="s">
        <v>85</v>
      </c>
      <c r="C10" s="441"/>
      <c r="D10" s="441"/>
      <c r="E10" s="441"/>
      <c r="F10" s="441"/>
      <c r="G10" s="441"/>
      <c r="H10" s="441"/>
      <c r="I10" s="441"/>
      <c r="J10" s="441"/>
      <c r="K10" s="112"/>
      <c r="L10" s="112"/>
      <c r="M10" s="112"/>
      <c r="N10" s="112"/>
      <c r="O10" s="112"/>
      <c r="P10" s="112"/>
      <c r="Q10" s="112"/>
      <c r="R10" s="112"/>
    </row>
    <row r="11" spans="2:18" s="91" customFormat="1" ht="16.5" x14ac:dyDescent="0.25">
      <c r="B11" s="90"/>
      <c r="C11" s="112"/>
      <c r="D11" s="21"/>
      <c r="E11" s="21"/>
      <c r="F11" s="21"/>
      <c r="G11" s="112"/>
      <c r="H11" s="112"/>
      <c r="I11" s="112"/>
      <c r="J11" s="112"/>
      <c r="K11" s="112"/>
      <c r="L11" s="112"/>
      <c r="M11" s="112"/>
      <c r="N11" s="112"/>
      <c r="O11" s="112"/>
      <c r="P11" s="112"/>
      <c r="Q11" s="112"/>
      <c r="R11" s="112"/>
    </row>
    <row r="12" spans="2:18" s="75" customFormat="1" ht="46.5" customHeight="1" x14ac:dyDescent="0.25">
      <c r="B12" s="399" t="s">
        <v>386</v>
      </c>
      <c r="C12" s="399"/>
      <c r="D12" s="399"/>
      <c r="E12" s="399"/>
      <c r="F12" s="399"/>
      <c r="G12" s="399"/>
      <c r="H12" s="399"/>
      <c r="I12" s="399"/>
      <c r="J12" s="399"/>
      <c r="K12" s="87"/>
      <c r="L12" s="87"/>
      <c r="M12" s="87"/>
      <c r="N12" s="87"/>
      <c r="O12" s="87"/>
      <c r="P12" s="87"/>
      <c r="Q12" s="87"/>
      <c r="R12" s="87"/>
    </row>
    <row r="13" spans="2:18" s="91" customFormat="1" ht="16.5" x14ac:dyDescent="0.25">
      <c r="B13" s="82" t="s">
        <v>120</v>
      </c>
      <c r="C13" s="112"/>
      <c r="D13" s="21"/>
      <c r="E13" s="21"/>
      <c r="F13" s="21"/>
      <c r="G13" s="112"/>
      <c r="H13" s="112"/>
      <c r="I13" s="112"/>
      <c r="J13" s="112"/>
      <c r="K13" s="112"/>
      <c r="L13" s="112"/>
      <c r="M13" s="112"/>
      <c r="N13" s="112"/>
      <c r="O13" s="112"/>
      <c r="P13" s="112"/>
      <c r="Q13" s="112"/>
      <c r="R13" s="112"/>
    </row>
    <row r="14" spans="2:18" s="91" customFormat="1" ht="16.5" x14ac:dyDescent="0.25">
      <c r="B14" s="90"/>
      <c r="C14" s="112"/>
      <c r="D14" s="21"/>
      <c r="E14" s="21"/>
      <c r="F14" s="21"/>
      <c r="G14" s="112"/>
      <c r="H14" s="112"/>
      <c r="I14" s="112"/>
      <c r="J14" s="112"/>
      <c r="K14" s="112"/>
      <c r="L14" s="112"/>
      <c r="M14" s="112"/>
      <c r="N14" s="112"/>
      <c r="O14" s="112"/>
      <c r="P14" s="112"/>
      <c r="Q14" s="112"/>
      <c r="R14" s="112"/>
    </row>
    <row r="15" spans="2:18" s="91" customFormat="1" ht="16.5" x14ac:dyDescent="0.25">
      <c r="B15" s="442" t="s">
        <v>485</v>
      </c>
      <c r="C15" s="442"/>
      <c r="D15" s="442"/>
      <c r="E15" s="442"/>
      <c r="F15" s="442"/>
      <c r="G15" s="442"/>
      <c r="H15" s="442"/>
      <c r="I15" s="442"/>
      <c r="J15" s="442"/>
      <c r="K15" s="112"/>
      <c r="L15" s="112"/>
      <c r="M15" s="112"/>
      <c r="N15" s="112"/>
      <c r="O15" s="112"/>
      <c r="P15" s="112"/>
      <c r="Q15" s="112"/>
      <c r="R15" s="112"/>
    </row>
    <row r="16" spans="2:18" s="91" customFormat="1" ht="16.5" x14ac:dyDescent="0.25">
      <c r="B16" s="90"/>
      <c r="C16" s="112"/>
      <c r="D16" s="21"/>
      <c r="E16" s="21"/>
      <c r="F16" s="21"/>
      <c r="G16" s="112"/>
      <c r="H16" s="112"/>
      <c r="I16" s="112"/>
      <c r="J16" s="112"/>
      <c r="K16" s="112"/>
      <c r="L16" s="112"/>
      <c r="M16" s="112"/>
      <c r="N16" s="112"/>
      <c r="O16" s="112"/>
      <c r="P16" s="112"/>
      <c r="Q16" s="112"/>
      <c r="R16" s="112"/>
    </row>
    <row r="17" spans="2:18" s="91" customFormat="1" ht="16.5" x14ac:dyDescent="0.25">
      <c r="B17" s="82" t="s">
        <v>121</v>
      </c>
      <c r="C17" s="112"/>
      <c r="D17" s="21"/>
      <c r="E17" s="21"/>
      <c r="F17" s="21"/>
      <c r="G17" s="112"/>
      <c r="H17" s="112"/>
      <c r="I17" s="112"/>
      <c r="J17" s="112"/>
      <c r="K17" s="112"/>
      <c r="L17" s="112"/>
      <c r="M17" s="112"/>
      <c r="N17" s="112"/>
      <c r="O17" s="112"/>
      <c r="P17" s="112"/>
      <c r="Q17" s="112"/>
      <c r="R17" s="112"/>
    </row>
    <row r="18" spans="2:18" s="91" customFormat="1" ht="16.5" x14ac:dyDescent="0.25">
      <c r="B18" s="90"/>
      <c r="C18" s="112"/>
      <c r="D18" s="21"/>
      <c r="E18" s="21"/>
      <c r="F18" s="21"/>
      <c r="G18" s="112"/>
      <c r="H18" s="112"/>
      <c r="I18" s="112"/>
      <c r="J18" s="112"/>
      <c r="K18" s="112"/>
      <c r="L18" s="112"/>
      <c r="M18" s="112"/>
      <c r="N18" s="112"/>
      <c r="O18" s="112"/>
      <c r="P18" s="112"/>
      <c r="Q18" s="112"/>
      <c r="R18" s="112"/>
    </row>
    <row r="19" spans="2:18" s="91" customFormat="1" ht="42.75" customHeight="1" x14ac:dyDescent="0.25">
      <c r="B19" s="399" t="s">
        <v>484</v>
      </c>
      <c r="C19" s="399"/>
      <c r="D19" s="399"/>
      <c r="E19" s="399"/>
      <c r="F19" s="399"/>
      <c r="G19" s="399"/>
      <c r="H19" s="399"/>
      <c r="I19" s="399"/>
      <c r="J19" s="399"/>
      <c r="K19" s="112"/>
      <c r="L19" s="112"/>
      <c r="M19" s="112"/>
      <c r="N19" s="112"/>
      <c r="O19" s="112"/>
      <c r="P19" s="112"/>
      <c r="Q19" s="112"/>
      <c r="R19" s="112"/>
    </row>
    <row r="20" spans="2:18" s="91" customFormat="1" ht="16.5" x14ac:dyDescent="0.25">
      <c r="B20" s="90"/>
      <c r="C20" s="112"/>
      <c r="D20" s="21"/>
      <c r="E20" s="21"/>
      <c r="F20" s="21"/>
      <c r="G20" s="112"/>
      <c r="H20" s="112"/>
      <c r="I20" s="112"/>
      <c r="J20" s="112"/>
      <c r="K20" s="112"/>
      <c r="L20" s="112"/>
      <c r="M20" s="112"/>
      <c r="N20" s="112"/>
      <c r="O20" s="112"/>
      <c r="P20" s="112"/>
      <c r="Q20" s="112"/>
      <c r="R20" s="112"/>
    </row>
    <row r="21" spans="2:18" s="91" customFormat="1" ht="16.5" x14ac:dyDescent="0.25">
      <c r="B21" s="20"/>
      <c r="C21" s="112"/>
      <c r="D21" s="112"/>
      <c r="E21" s="112"/>
      <c r="F21" s="112"/>
      <c r="G21" s="112"/>
      <c r="H21" s="112"/>
      <c r="I21" s="112"/>
      <c r="J21" s="112"/>
      <c r="K21" s="112"/>
      <c r="L21" s="112"/>
      <c r="M21" s="112"/>
      <c r="N21" s="112"/>
      <c r="O21" s="112"/>
      <c r="P21" s="112"/>
      <c r="Q21" s="112"/>
      <c r="R21" s="112"/>
    </row>
    <row r="22" spans="2:18" s="91" customFormat="1" ht="16.5" x14ac:dyDescent="0.25">
      <c r="B22" s="6"/>
      <c r="C22" s="112"/>
      <c r="D22" s="112"/>
      <c r="E22" s="112"/>
      <c r="F22" s="112"/>
      <c r="G22" s="112"/>
      <c r="H22" s="112"/>
      <c r="I22" s="112"/>
      <c r="J22" s="112"/>
      <c r="K22" s="112"/>
      <c r="L22" s="112"/>
      <c r="M22" s="112"/>
      <c r="N22" s="112"/>
      <c r="O22" s="112"/>
      <c r="P22" s="112"/>
      <c r="Q22" s="112"/>
      <c r="R22" s="112"/>
    </row>
    <row r="23" spans="2:18" s="91" customFormat="1" ht="16.5" x14ac:dyDescent="0.25">
      <c r="B23" s="6"/>
    </row>
    <row r="1048337" spans="4:4" x14ac:dyDescent="0.25">
      <c r="D1048337" s="106"/>
    </row>
  </sheetData>
  <mergeCells count="7">
    <mergeCell ref="B1:J1"/>
    <mergeCell ref="B19:J19"/>
    <mergeCell ref="B4:J4"/>
    <mergeCell ref="B8:J8"/>
    <mergeCell ref="B10:J10"/>
    <mergeCell ref="B15:J15"/>
    <mergeCell ref="B12:J12"/>
  </mergeCells>
  <pageMargins left="0.7" right="0.7" top="0.75" bottom="0.75" header="0.3" footer="0.3"/>
  <pageSetup scale="49" fitToHeight="0"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1+Xv/YIu07H5VetzznoO0WOfyBUsPGj2Gk7cf0maHQs=</DigestValue>
    </Reference>
    <Reference Type="http://www.w3.org/2000/09/xmldsig#Object" URI="#idOfficeObject">
      <DigestMethod Algorithm="http://www.w3.org/2001/04/xmlenc#sha256"/>
      <DigestValue>NCBv9iGDWrQdRufgCYHDIDe7bIu+toKsYG4m/0m1f88=</DigestValue>
    </Reference>
    <Reference Type="http://uri.etsi.org/01903#SignedProperties" URI="#idSignedProperties">
      <Transforms>
        <Transform Algorithm="http://www.w3.org/TR/2001/REC-xml-c14n-20010315"/>
      </Transforms>
      <DigestMethod Algorithm="http://www.w3.org/2001/04/xmlenc#sha256"/>
      <DigestValue>NKQWRL+jnc6PlwEauQ3zavrQ763Caky2pejXkuEGnQM=</DigestValue>
    </Reference>
  </SignedInfo>
  <SignatureValue>Dv63Om+47HvM2CHARzfpJVFl2enFPrnzFohOh6qNC7f1HiRjCBZ9Rrb62T4YxT35RgNgB7C5J06H
QAXD59wYYzmrx83FZTZC7P7rfX1tr/LGP69LebwyANlRFkFRu2iSmjaZ683lrrTqAC86SiGokGNI
Rh7O8zSJpcap/wa690GiS+to0q3TDaiMj4wzNz0gnw1ZBB6AJI5seIc754vyVYspJUl6dRWnfV4p
b+kbbR/LxtqSeR/uZOeZ6tk19ZAwnqvgjK9a/3VhGlVvLeNX6VwSPk3/hmVDzBFKYBRcFjR/QJai
8cA37tl8Zn/7kMZVifQEIboGK62AHaduY2nfJw==</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68"/>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58"/>
            <mdssi:RelationshipReference xmlns:mdssi="http://schemas.openxmlformats.org/package/2006/digital-signature" SourceId="rId279"/>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3"/>
            <mdssi:RelationshipReference xmlns:mdssi="http://schemas.openxmlformats.org/package/2006/digital-signature" SourceId="rId218"/>
            <mdssi:RelationshipReference xmlns:mdssi="http://schemas.openxmlformats.org/package/2006/digital-signature" SourceId="rId234"/>
            <mdssi:RelationshipReference xmlns:mdssi="http://schemas.openxmlformats.org/package/2006/digital-signature" SourceId="rId239"/>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0"/>
            <mdssi:RelationshipReference xmlns:mdssi="http://schemas.openxmlformats.org/package/2006/digital-signature" SourceId="rId255"/>
            <mdssi:RelationshipReference xmlns:mdssi="http://schemas.openxmlformats.org/package/2006/digital-signature" SourceId="rId271"/>
            <mdssi:RelationshipReference xmlns:mdssi="http://schemas.openxmlformats.org/package/2006/digital-signature" SourceId="rId276"/>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0"/>
            <mdssi:RelationshipReference xmlns:mdssi="http://schemas.openxmlformats.org/package/2006/digital-signature" SourceId="rId245"/>
            <mdssi:RelationshipReference xmlns:mdssi="http://schemas.openxmlformats.org/package/2006/digital-signature" SourceId="rId261"/>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21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0"/>
            <mdssi:RelationshipReference xmlns:mdssi="http://schemas.openxmlformats.org/package/2006/digital-signature" SourceId="rId235"/>
            <mdssi:RelationshipReference xmlns:mdssi="http://schemas.openxmlformats.org/package/2006/digital-signature" SourceId="rId251"/>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0"/>
            <mdssi:RelationshipReference xmlns:mdssi="http://schemas.openxmlformats.org/package/2006/digital-signature" SourceId="rId225"/>
            <mdssi:RelationshipReference xmlns:mdssi="http://schemas.openxmlformats.org/package/2006/digital-signature" SourceId="rId241"/>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tB7oTDoAguJAR6wMsZT+/iOTHL5MaFGnMLBjTQhBZWY=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7GoIIlDQSS6z6uSJw1gUTJC58tie+UxSmHbfhwFjd1E=</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6UWRdN0P5l/DfVEbolWvKBXXx2Rinuz+QkC5r8wMChw=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ZfiqWImvPIiqdkLhtFMivPOkNJg1zvm3gyn+yLn6AEs=</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03LUY8cwiNyTvZBAejHqgSBZIZePFQJAlzpYtY7YbJY=</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ivv8D6+lJRJWAr1LPoIzdwbUxy8wZGZ0cxIT92w4KAE=</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iKLq0nDWBqJ4YxQbvEjAKiKydPFUpC9fv/mfdRiGNyU=</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FTszLgkxIJfN4qURlShBunb1nPogRV+97pvWYh1krzo=</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VJxektc1Lr4OqSsYVqICU6LPlajkITW6IXGGYGAhNZE=</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FCWdXs4RnsNxqKbHR7W5ziUb538LKNs9dwWuNnsJPfw=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5nii0B7HsCInYr+0w+jzGxX7V6mqHdxtZLL3EKL+/uY=</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fX7/U0YjiRbjDeg00yFrd/4ZzCwNy5zebLTRWd43/z8=</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Ut0TPqNhIy53Od1ybQtds0kW3zgymGf/qGR9pPuVbis=</DigestValue>
      </Reference>
      <Reference URI="/xl/styles.xml?ContentType=application/vnd.openxmlformats-officedocument.spreadsheetml.styles+xml">
        <DigestMethod Algorithm="http://www.w3.org/2001/04/xmlenc#sha256"/>
        <DigestValue>1ak2044PH5jCjTaj6AKij2mVERCIb6PV4b2zgCCg/fk=</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CuGLSBzDsYjZes+XNV3NSL4Mq8PHv1A1fvjfliIzUnI=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A+yoC/5aCVGyS+prQsbPRO3wUM7iGfJ24HT8G4VYOn8=</DigestValue>
      </Reference>
      <Reference URI="/xl/worksheets/sheet10.xml?ContentType=application/vnd.openxmlformats-officedocument.spreadsheetml.worksheet+xml">
        <DigestMethod Algorithm="http://www.w3.org/2001/04/xmlenc#sha256"/>
        <DigestValue>+0smqKK0QCuWEUDxmhWm+oosuNBBW4rlvuAlZIkq0UU=</DigestValue>
      </Reference>
      <Reference URI="/xl/worksheets/sheet11.xml?ContentType=application/vnd.openxmlformats-officedocument.spreadsheetml.worksheet+xml">
        <DigestMethod Algorithm="http://www.w3.org/2001/04/xmlenc#sha256"/>
        <DigestValue>nMnBvW+Hm7YT9gK4ytbasIYfo+CYLlQgryIQZ1DzZUU=</DigestValue>
      </Reference>
      <Reference URI="/xl/worksheets/sheet2.xml?ContentType=application/vnd.openxmlformats-officedocument.spreadsheetml.worksheet+xml">
        <DigestMethod Algorithm="http://www.w3.org/2001/04/xmlenc#sha256"/>
        <DigestValue>VZkqj4ezZzxl2PAoQ9mcPkjuNbm6ek3UYEP7jEpYUEI=</DigestValue>
      </Reference>
      <Reference URI="/xl/worksheets/sheet3.xml?ContentType=application/vnd.openxmlformats-officedocument.spreadsheetml.worksheet+xml">
        <DigestMethod Algorithm="http://www.w3.org/2001/04/xmlenc#sha256"/>
        <DigestValue>xPls/ifRz7rmh/Tba/ExDe2IaI25ODMvLy644PaZQFA=</DigestValue>
      </Reference>
      <Reference URI="/xl/worksheets/sheet4.xml?ContentType=application/vnd.openxmlformats-officedocument.spreadsheetml.worksheet+xml">
        <DigestMethod Algorithm="http://www.w3.org/2001/04/xmlenc#sha256"/>
        <DigestValue>dCY59oJIUPxFbbfSChXiNnkH7JUuyxrh2OONuAusx3I=</DigestValue>
      </Reference>
      <Reference URI="/xl/worksheets/sheet5.xml?ContentType=application/vnd.openxmlformats-officedocument.spreadsheetml.worksheet+xml">
        <DigestMethod Algorithm="http://www.w3.org/2001/04/xmlenc#sha256"/>
        <DigestValue>9HHFc50YUuBKw32NdkPifuhBhH7cWIDSEjQo5fzKBdU=</DigestValue>
      </Reference>
      <Reference URI="/xl/worksheets/sheet6.xml?ContentType=application/vnd.openxmlformats-officedocument.spreadsheetml.worksheet+xml">
        <DigestMethod Algorithm="http://www.w3.org/2001/04/xmlenc#sha256"/>
        <DigestValue>0uFnJiVIEYyA4D+AfOUs83OvJWqNkH0HegZ4O+3Av80=</DigestValue>
      </Reference>
      <Reference URI="/xl/worksheets/sheet7.xml?ContentType=application/vnd.openxmlformats-officedocument.spreadsheetml.worksheet+xml">
        <DigestMethod Algorithm="http://www.w3.org/2001/04/xmlenc#sha256"/>
        <DigestValue>UPsAQEDsjRw4lztEeQ2sN6scQIF8L4OGrLBiFzqWR5I=</DigestValue>
      </Reference>
      <Reference URI="/xl/worksheets/sheet8.xml?ContentType=application/vnd.openxmlformats-officedocument.spreadsheetml.worksheet+xml">
        <DigestMethod Algorithm="http://www.w3.org/2001/04/xmlenc#sha256"/>
        <DigestValue>WBxDwFwdktOduAATogUyHvDyXr39sN+eBJpPubcoJ5w=</DigestValue>
      </Reference>
      <Reference URI="/xl/worksheets/sheet9.xml?ContentType=application/vnd.openxmlformats-officedocument.spreadsheetml.worksheet+xml">
        <DigestMethod Algorithm="http://www.w3.org/2001/04/xmlenc#sha256"/>
        <DigestValue>Tt+p4jQrCiTX4vncXQgtFEsRVpNEeCT664dwRuVwbDM=</DigestValue>
      </Reference>
    </Manifest>
    <SignatureProperties>
      <SignatureProperty Id="idSignatureTime" Target="#idPackageSignature">
        <mdssi:SignatureTime xmlns:mdssi="http://schemas.openxmlformats.org/package/2006/digital-signature">
          <mdssi:Format>YYYY-MM-DDThh:mm:ssTZD</mdssi:Format>
          <mdssi:Value>2022-05-03T16:33:33Z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16.0.15028/23</OfficeVersion>
          <ApplicationVersion>16.0.15028</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2022-05-03T16:33:33Z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jxjhzTEkSuo2g9761kpBtcMgluh5EYh97VuHdGFnZ2I=</DigestValue>
    </Reference>
    <Reference Type="http://www.w3.org/2000/09/xmldsig#Object" URI="#idOfficeObject">
      <DigestMethod Algorithm="http://www.w3.org/2001/04/xmlenc#sha256"/>
      <DigestValue>DZfJsMK46EHcDoYLhnssfo+8AqZj4pLz4q0VgsxFVlI=</DigestValue>
    </Reference>
    <Reference Type="http://uri.etsi.org/01903#SignedProperties" URI="#idSignedProperties">
      <Transforms>
        <Transform Algorithm="http://www.w3.org/TR/2001/REC-xml-c14n-20010315"/>
      </Transforms>
      <DigestMethod Algorithm="http://www.w3.org/2001/04/xmlenc#sha256"/>
      <DigestValue>q6P/Kyfndex+81Fl2gwMJYk+XV7unhlJVAuI1tIVZOs=</DigestValue>
    </Reference>
  </SignedInfo>
  <SignatureValue>drOg4t46dZgGxtqU6P2h5aBNNrGOdKNduqW73px6om8xXsE1/yaVXkHQwAi3SKWGX2V9vKObvQjI
spQ6131Aw8nJ1T7YOzi1NDFMyv6/TQD4LGklGwY4oLSrXwni67lihcU2gQb6LVnrQvoJx1AA2Mpj
V8O/GIlNqiUJABBC/cgNMwZRyq2ve6ZR/RewjjuUU2nAnupgfPWLyg48FytOiq1WzkPuPqymhfEg
cFnxL7soFBzM3F5vrd8X4l5RWuEu7nd+EEQwsIr0BfRKGULDIaG0aiXZckzBjCpWwKdVHKAkB2Ue
1YNuqkWPCfOF/EknSk2Kv9ZbTu5+sV9BKpGrsw==</SignatureValue>
  <KeyInfo>
    <X509Data>
      <X509Certificate>MIIIDTCCBfWgAwIBAgITXAAAhyD3q5i6DP8otAAAAACHIDANBgkqhkiG9w0BAQsFADBXMRcwFQYDVQQFEw5SVUMgODAwODA2MTAtNzEVMBMGA1UEChMMQ09ERTEwMCBTLkEuMQswCQYDVQQGEwJQWTEYMBYGA1UEAxMPQ0EtQ09ERTEwMCBTLkEuMB4XDTIxMDgyNjEzMzQ0NVoXDTIzMDgyNjEzMzQ0NVowgaMxJDAiBgNVBAMTG1BBT0xBIEJFQVRSSVogQkVSTkFMR0lNRU5FWjEXMBUGA1UEChMOUEVSU09OQSBGSVNJQ0ExCzAJBgNVBAYTAlBZMRYwFAYDVQQqEw1QQU9MQSBCRUFUUklaMRYwFAYDVQQEEw1CRVJOQUxHSU1FTkVaMRIwEAYDVQQFEwlDSTQ5Mzc1NTExETAPBgNVBAsTCEZJUk1BIEYyMIIBIjANBgkqhkiG9w0BAQEFAAOCAQ8AMIIBCgKCAQEAvS4uALoShV4rzLP5ksR+URISBxwcFpHH2X4fb/Vcl1+5MOxTGGcqG31d52xe457r7C86pl7g1b0qJ4j49JA1IP+Q83MLze1ByH/V2zuunxadj0vv1W7+/TYNUEXSR7fhZgYP1wD0GZd6nRCnu8uEl6rPzDpwx5dtfjMtXrQp9oGHFd7SnDu5s1UcFhRa9AfgCkAygaaSI+36dFZ6YN64Z2p+NFTkkjt3fFjCoM3o/CH1lL/K8kRSQ+v6TrBxtwuxDJ9iUNS2flBIkLodG5kkKyMupUlwfVGngdBZRLnIys/o5qlAiJymVF2Sx95lvXvzwjDvOfjq0YvJpsgwG0cqGQIDAQABo4IDgzCCA38wDgYDVR0PAQH/BAQDAgXgMAwGA1UdEwEB/wQCMAAwIAYDVR0lAQH/BBYwFAYIKwYBBQUHAwIGCCsGAQUFBwMEMB0GA1UdDgQWBBQcvAKK0Nfv8nQp064SYy7FY7NpS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kBgNVHREEHTAbgRlQQU9MQUJAQkFTQUNBUElUQUwuQ09NLlBZMA0GCSqGSIb3DQEBCwUAA4ICAQChogJIvpTcJLebqRWic273U1PvSnSePL25T02OpWX5vtZNBFl4aI0Zj2yjnw3/v8dA81OXB8gdePqVrJq9wOc17Btm40VJWBLDM++eSnIDAnqqJ0j0tWPlJnkq9Ind2Lbkya164Lu1BMCWFpoExbSYVqC05KttoBtngDXpflP8uGDHUcEgo4FhXej4gDoEOQ7U1u8dcDCQ8xtuqSLZfmsEucGy+R7gk1zC2HcTowbuulAiLS8TWOArB/3LccyF4PotVGExY+wnyQ8fGAB2JFavMBgdtP7QirxxcxFLZPlo6SY47Mf+okQGqdG4twnvbLgrdywl2ns4fLidH+VJFA+wUel5aDD6l8pbKTYOEcSFqf0Fi6MVEcEyMYWoWNn/b6rzx/rRbKXTqUW5MjwT2Lz9g5wLkTDQYKRIlVRNYEg3L1YxTQZlVv5DnPUvI3EsAOzUdTF/aTWqQtfjRVodY5bZRsMHMYLwi5n4BSg5J/TzzW9s0xJN1EX8UsKtn0xyxszqZAVglHeJjFJI5B1LH41S7snW/yEwjQJEcfDEC5IcqWP6EobAL4tqY06NODc/83ZDYV6klWsKEyNUYl+HeKobQRCBvq9ApDKTqYzawYTLYnMFuKMHDe03jnESiVM4R+aUk90Hn8tubClBP5aTv6DNSLa6Ubtto9yJmrmS+FFX1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tB7oTDoAguJAR6wMsZT+/iOTHL5MaFGnMLBjTQhBZWY=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7GoIIlDQSS6z6uSJw1gUTJC58tie+UxSmHbfhwFjd1E=</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6UWRdN0P5l/DfVEbolWvKBXXx2Rinuz+QkC5r8wMChw=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ZfiqWImvPIiqdkLhtFMivPOkNJg1zvm3gyn+yLn6AEs=</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03LUY8cwiNyTvZBAejHqgSBZIZePFQJAlzpYtY7YbJY=</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ivv8D6+lJRJWAr1LPoIzdwbUxy8wZGZ0cxIT92w4KAE=</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iKLq0nDWBqJ4YxQbvEjAKiKydPFUpC9fv/mfdRiGNyU=</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FTszLgkxIJfN4qURlShBunb1nPogRV+97pvWYh1krzo=</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VJxektc1Lr4OqSsYVqICU6LPlajkITW6IXGGYGAhNZE=</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FCWdXs4RnsNxqKbHR7W5ziUb538LKNs9dwWuNnsJPfw=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5nii0B7HsCInYr+0w+jzGxX7V6mqHdxtZLL3EKL+/uY=</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fX7/U0YjiRbjDeg00yFrd/4ZzCwNy5zebLTRWd43/z8=</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Ut0TPqNhIy53Od1ybQtds0kW3zgymGf/qGR9pPuVbis=</DigestValue>
      </Reference>
      <Reference URI="/xl/styles.xml?ContentType=application/vnd.openxmlformats-officedocument.spreadsheetml.styles+xml">
        <DigestMethod Algorithm="http://www.w3.org/2001/04/xmlenc#sha256"/>
        <DigestValue>1ak2044PH5jCjTaj6AKij2mVERCIb6PV4b2zgCCg/fk=</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CuGLSBzDsYjZes+XNV3NSL4Mq8PHv1A1fvjfliIzUnI=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A+yoC/5aCVGyS+prQsbPRO3wUM7iGfJ24HT8G4VYOn8=</DigestValue>
      </Reference>
      <Reference URI="/xl/worksheets/sheet10.xml?ContentType=application/vnd.openxmlformats-officedocument.spreadsheetml.worksheet+xml">
        <DigestMethod Algorithm="http://www.w3.org/2001/04/xmlenc#sha256"/>
        <DigestValue>+0smqKK0QCuWEUDxmhWm+oosuNBBW4rlvuAlZIkq0UU=</DigestValue>
      </Reference>
      <Reference URI="/xl/worksheets/sheet11.xml?ContentType=application/vnd.openxmlformats-officedocument.spreadsheetml.worksheet+xml">
        <DigestMethod Algorithm="http://www.w3.org/2001/04/xmlenc#sha256"/>
        <DigestValue>nMnBvW+Hm7YT9gK4ytbasIYfo+CYLlQgryIQZ1DzZUU=</DigestValue>
      </Reference>
      <Reference URI="/xl/worksheets/sheet2.xml?ContentType=application/vnd.openxmlformats-officedocument.spreadsheetml.worksheet+xml">
        <DigestMethod Algorithm="http://www.w3.org/2001/04/xmlenc#sha256"/>
        <DigestValue>VZkqj4ezZzxl2PAoQ9mcPkjuNbm6ek3UYEP7jEpYUEI=</DigestValue>
      </Reference>
      <Reference URI="/xl/worksheets/sheet3.xml?ContentType=application/vnd.openxmlformats-officedocument.spreadsheetml.worksheet+xml">
        <DigestMethod Algorithm="http://www.w3.org/2001/04/xmlenc#sha256"/>
        <DigestValue>xPls/ifRz7rmh/Tba/ExDe2IaI25ODMvLy644PaZQFA=</DigestValue>
      </Reference>
      <Reference URI="/xl/worksheets/sheet4.xml?ContentType=application/vnd.openxmlformats-officedocument.spreadsheetml.worksheet+xml">
        <DigestMethod Algorithm="http://www.w3.org/2001/04/xmlenc#sha256"/>
        <DigestValue>dCY59oJIUPxFbbfSChXiNnkH7JUuyxrh2OONuAusx3I=</DigestValue>
      </Reference>
      <Reference URI="/xl/worksheets/sheet5.xml?ContentType=application/vnd.openxmlformats-officedocument.spreadsheetml.worksheet+xml">
        <DigestMethod Algorithm="http://www.w3.org/2001/04/xmlenc#sha256"/>
        <DigestValue>9HHFc50YUuBKw32NdkPifuhBhH7cWIDSEjQo5fzKBdU=</DigestValue>
      </Reference>
      <Reference URI="/xl/worksheets/sheet6.xml?ContentType=application/vnd.openxmlformats-officedocument.spreadsheetml.worksheet+xml">
        <DigestMethod Algorithm="http://www.w3.org/2001/04/xmlenc#sha256"/>
        <DigestValue>0uFnJiVIEYyA4D+AfOUs83OvJWqNkH0HegZ4O+3Av80=</DigestValue>
      </Reference>
      <Reference URI="/xl/worksheets/sheet7.xml?ContentType=application/vnd.openxmlformats-officedocument.spreadsheetml.worksheet+xml">
        <DigestMethod Algorithm="http://www.w3.org/2001/04/xmlenc#sha256"/>
        <DigestValue>UPsAQEDsjRw4lztEeQ2sN6scQIF8L4OGrLBiFzqWR5I=</DigestValue>
      </Reference>
      <Reference URI="/xl/worksheets/sheet8.xml?ContentType=application/vnd.openxmlformats-officedocument.spreadsheetml.worksheet+xml">
        <DigestMethod Algorithm="http://www.w3.org/2001/04/xmlenc#sha256"/>
        <DigestValue>WBxDwFwdktOduAATogUyHvDyXr39sN+eBJpPubcoJ5w=</DigestValue>
      </Reference>
      <Reference URI="/xl/worksheets/sheet9.xml?ContentType=application/vnd.openxmlformats-officedocument.spreadsheetml.worksheet+xml">
        <DigestMethod Algorithm="http://www.w3.org/2001/04/xmlenc#sha256"/>
        <DigestValue>Tt+p4jQrCiTX4vncXQgtFEsRVpNEeCT664dwRuVwbDM=</DigestValue>
      </Reference>
    </Manifest>
    <SignatureProperties>
      <SignatureProperty Id="idSignatureTime" Target="#idPackageSignature">
        <mdssi:SignatureTime xmlns:mdssi="http://schemas.openxmlformats.org/package/2006/digital-signature">
          <mdssi:Format>YYYY-MM-DDThh:mm:ssTZD</mdssi:Format>
          <mdssi:Value>2022-05-03T19:12:03Z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16.0.15128/23</OfficeVersion>
          <ApplicationVersion>16.0.15128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2022-05-03T19:12:03Z</xd:SigningTime>
          <xd:SigningCertificate>
            <xd:Cert>
              <xd:CertDigest>
                <DigestMethod Algorithm="http://www.w3.org/2001/04/xmlenc#sha256"/>
                <DigestValue>xTGzgfTvktmndIgDMjISxZBMTvQ/rFM20sA2uxSUcQo=</DigestValue>
              </xd:CertDigest>
              <xd:IssuerSerial>
                <X509IssuerName>CN=CA-CODE100 S.A., C=PY, O=CODE100 S.A., SERIALNUMBER=RUC 80080610-7</X509IssuerName>
                <X509SerialNumber>2051668737881773609912578379550295707680278304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INDICE</vt:lpstr>
      <vt:lpstr>EAN</vt:lpstr>
      <vt:lpstr>EIE</vt:lpstr>
      <vt:lpstr>EVAN</vt:lpstr>
      <vt:lpstr>EFE</vt:lpstr>
      <vt:lpstr>01</vt:lpstr>
      <vt:lpstr>02</vt:lpstr>
      <vt:lpstr>03</vt:lpstr>
      <vt:lpstr>04</vt:lpstr>
      <vt:lpstr>Detalle de inversiones</vt:lpstr>
      <vt:lpstr>TD - Inversiones</vt:lpstr>
      <vt:lpstr>'01'!_Hlk8917414</vt:lpstr>
      <vt:lpstr>'01'!Área_de_impresión</vt:lpstr>
      <vt:lpstr>'02'!Área_de_impresión</vt:lpstr>
      <vt:lpstr>'03'!Área_de_impresión</vt:lpstr>
      <vt:lpstr>'04'!Área_de_impresión</vt:lpstr>
      <vt:lpstr>EAN!Área_de_impresión</vt:lpstr>
      <vt:lpstr>EIE!Área_de_impresión</vt:lpstr>
      <vt:lpstr>EVAN!Área_de_impresión</vt:lpstr>
      <vt:lpstr>'03'!Títulos_a_imprimir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Gustavo Rivas</cp:lastModifiedBy>
  <cp:lastPrinted>2021-03-23T18:28:00Z</cp:lastPrinted>
  <dcterms:created xsi:type="dcterms:W3CDTF">2019-05-13T13:48:55Z</dcterms:created>
  <dcterms:modified xsi:type="dcterms:W3CDTF">2022-05-03T16:33:12Z</dcterms:modified>
</cp:coreProperties>
</file>